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 form" sheetId="1" r:id="rId4"/>
    <sheet state="visible" name="Wall Sheet" sheetId="2" r:id="rId5"/>
    <sheet state="visible" name="18-Hole Golf Scorecard" sheetId="3" r:id="rId6"/>
    <sheet state="visible" name="Sheet1" sheetId="4" r:id="rId7"/>
  </sheets>
  <definedNames/>
  <calcPr/>
  <extLst>
    <ext uri="GoogleSheetsCustomDataVersion2">
      <go:sheetsCustomData xmlns:go="http://customooxmlschemas.google.com/" r:id="rId8" roundtripDataChecksum="rTCfmpqIqibe0F3pwOp/7BC6n1bdB24p7xeefzgs4eE="/>
    </ext>
  </extLst>
</workbook>
</file>

<file path=xl/sharedStrings.xml><?xml version="1.0" encoding="utf-8"?>
<sst xmlns="http://schemas.openxmlformats.org/spreadsheetml/2006/main" count="278" uniqueCount="164">
  <si>
    <t>SCOTTSBLUFF</t>
  </si>
  <si>
    <t>Ogallala Invite</t>
  </si>
  <si>
    <t>Crandall Creek Golf Course - Ogallala</t>
  </si>
  <si>
    <t xml:space="preserve">School: </t>
  </si>
  <si>
    <t>Front 9</t>
  </si>
  <si>
    <t>Alliance</t>
  </si>
  <si>
    <t>Back 9</t>
  </si>
  <si>
    <t>TOTAL</t>
  </si>
  <si>
    <t>Maylee Smith</t>
  </si>
  <si>
    <t>School:</t>
  </si>
  <si>
    <t>Chadron</t>
  </si>
  <si>
    <t>Charlotte Lewis</t>
  </si>
  <si>
    <t>Cozad High School</t>
  </si>
  <si>
    <t>Aurora Harkins</t>
  </si>
  <si>
    <t>Ailea Stitch</t>
  </si>
  <si>
    <t>Coach:</t>
  </si>
  <si>
    <t>Berlyn Clear</t>
  </si>
  <si>
    <t>Out</t>
  </si>
  <si>
    <t>In</t>
  </si>
  <si>
    <t>Total</t>
  </si>
  <si>
    <t xml:space="preserve">Coach: </t>
  </si>
  <si>
    <t>Sam Camacho</t>
  </si>
  <si>
    <t>CJ Bach</t>
  </si>
  <si>
    <t xml:space="preserve">Jordan Haarberg, </t>
  </si>
  <si>
    <t>Final Team Score</t>
  </si>
  <si>
    <t>308-763-9263</t>
  </si>
  <si>
    <t>308-430-2819</t>
  </si>
  <si>
    <t>308-414-1082</t>
  </si>
  <si>
    <t>Ryley Norris</t>
  </si>
  <si>
    <t>Emmerson Landreth</t>
  </si>
  <si>
    <t>Ella Atchison</t>
  </si>
  <si>
    <t>Abigale Kimmel</t>
  </si>
  <si>
    <t>Raimee Gooder</t>
  </si>
  <si>
    <t>Morgan Mraz</t>
  </si>
  <si>
    <t>Addison Belford</t>
  </si>
  <si>
    <t>Brynnar Bach</t>
  </si>
  <si>
    <t>Emma Howerter</t>
  </si>
  <si>
    <t>Taylor Petty</t>
  </si>
  <si>
    <t>Emma Olson</t>
  </si>
  <si>
    <t>Mollie Spradlin</t>
  </si>
  <si>
    <t xml:space="preserve">Brylee Rasmussen </t>
  </si>
  <si>
    <t>Rylan Ritterbush</t>
  </si>
  <si>
    <t xml:space="preserve">Baylee Eldridge </t>
  </si>
  <si>
    <t>Team Total</t>
  </si>
  <si>
    <t>Garden County</t>
  </si>
  <si>
    <t>Gering</t>
  </si>
  <si>
    <t>Hershey Public Schools</t>
  </si>
  <si>
    <t>Michelle Dormann</t>
  </si>
  <si>
    <t>Jessica Boswell</t>
  </si>
  <si>
    <t>Kylie McConnell</t>
  </si>
  <si>
    <t>308-778-6750</t>
  </si>
  <si>
    <t>214-534-4654</t>
  </si>
  <si>
    <t>308-530-4380</t>
  </si>
  <si>
    <t>Hailee Thelander</t>
  </si>
  <si>
    <t>Olivia Erdman</t>
  </si>
  <si>
    <t>Adi Moore</t>
  </si>
  <si>
    <t>Bianca Vargas</t>
  </si>
  <si>
    <t>Kinley Vance</t>
  </si>
  <si>
    <t>18-Hole Multi-Player Scorecard</t>
  </si>
  <si>
    <t>Jensyn Hampton</t>
  </si>
  <si>
    <t xml:space="preserve">Emiley Schooley </t>
  </si>
  <si>
    <t>Aubree Boswell</t>
  </si>
  <si>
    <t xml:space="preserve">Brynleigh Tillman </t>
  </si>
  <si>
    <t>Raenea Boren (JV)</t>
  </si>
  <si>
    <t>Camille Shimic</t>
  </si>
  <si>
    <t>Layla Sanchez</t>
  </si>
  <si>
    <t>Faith Libsack</t>
  </si>
  <si>
    <t>Rylee Reitz</t>
  </si>
  <si>
    <t>NS</t>
  </si>
  <si>
    <t>Holdrege</t>
  </si>
  <si>
    <t>Kimball</t>
  </si>
  <si>
    <t>School</t>
  </si>
  <si>
    <t>McCook</t>
  </si>
  <si>
    <t>Craig Hall</t>
  </si>
  <si>
    <t>Katie Culek</t>
  </si>
  <si>
    <t>Hole</t>
  </si>
  <si>
    <t>Par</t>
  </si>
  <si>
    <t>Player 1</t>
  </si>
  <si>
    <t>Kaylee Wiemers</t>
  </si>
  <si>
    <t>Player 2</t>
  </si>
  <si>
    <t>Player 3</t>
  </si>
  <si>
    <t>Player 4</t>
  </si>
  <si>
    <t>308-235-9252</t>
  </si>
  <si>
    <t>Randy Ryser</t>
  </si>
  <si>
    <t>Kaylin Sughroue</t>
  </si>
  <si>
    <t>Carly Norberg</t>
  </si>
  <si>
    <t>Hailey Smalley</t>
  </si>
  <si>
    <t>Lilly McClymont</t>
  </si>
  <si>
    <t>Faith Bohac</t>
  </si>
  <si>
    <t>Payvn Terry</t>
  </si>
  <si>
    <t>Ayna Mueller</t>
  </si>
  <si>
    <t>Dakota Nunley</t>
  </si>
  <si>
    <t>Kaela Hinze</t>
  </si>
  <si>
    <t>Addie Westcott</t>
  </si>
  <si>
    <t>Jaylah Graves</t>
  </si>
  <si>
    <t>Ellie Siegfried</t>
  </si>
  <si>
    <t>Hadli Bilka</t>
  </si>
  <si>
    <t>Karsyn Chesley</t>
  </si>
  <si>
    <t>Score</t>
  </si>
  <si>
    <t>To Par</t>
  </si>
  <si>
    <t>Aleigh Randel</t>
  </si>
  <si>
    <t>Mitchell</t>
  </si>
  <si>
    <t>North Platte</t>
  </si>
  <si>
    <t>NPSP</t>
  </si>
  <si>
    <t xml:space="preserve">Kaci Kearns </t>
  </si>
  <si>
    <t>Matt</t>
  </si>
  <si>
    <t>Brandi Charter</t>
  </si>
  <si>
    <t xml:space="preserve">Brynn Docekal </t>
  </si>
  <si>
    <t>Allie Jones</t>
  </si>
  <si>
    <t xml:space="preserve">Cyline Covey </t>
  </si>
  <si>
    <t>Madelyn Blackstone</t>
  </si>
  <si>
    <t>Janee Wagner</t>
  </si>
  <si>
    <t xml:space="preserve">Adaleigh Richard's </t>
  </si>
  <si>
    <t>Gia Baker</t>
  </si>
  <si>
    <t xml:space="preserve">Oliwia Wiezorek </t>
  </si>
  <si>
    <t>Taylor Race</t>
  </si>
  <si>
    <t xml:space="preserve">Hope Dodson </t>
  </si>
  <si>
    <t>Neeva Fisher</t>
  </si>
  <si>
    <t xml:space="preserve">Ashley Gartner </t>
  </si>
  <si>
    <t>Ogallala</t>
  </si>
  <si>
    <t>Perkins County</t>
  </si>
  <si>
    <t>Sidney</t>
  </si>
  <si>
    <t>Maaika Schilz</t>
  </si>
  <si>
    <t>Jorje Geisert</t>
  </si>
  <si>
    <t>Tyler Shaw</t>
  </si>
  <si>
    <t>Evann Armijo</t>
  </si>
  <si>
    <t xml:space="preserve">Korina Morales </t>
  </si>
  <si>
    <t>Sarah Monheiser</t>
  </si>
  <si>
    <t>Joslyn Wyatt</t>
  </si>
  <si>
    <t>Shyne Hickey</t>
  </si>
  <si>
    <t>Elinor Kokjer</t>
  </si>
  <si>
    <t>Alivia Austin</t>
  </si>
  <si>
    <t>Londyn Gerard-Wright</t>
  </si>
  <si>
    <t>Jamisyn Gusman</t>
  </si>
  <si>
    <t>RaeLynn Apostol</t>
  </si>
  <si>
    <t>Kinley Richmond</t>
  </si>
  <si>
    <t>Cydahlee Ryder</t>
  </si>
  <si>
    <t>Brooklynn Matney</t>
  </si>
  <si>
    <t>Paisley Holmstedt</t>
  </si>
  <si>
    <t>Haven Hanley</t>
  </si>
  <si>
    <t xml:space="preserve">Scottsbluff </t>
  </si>
  <si>
    <t xml:space="preserve">Charlotte Lewis </t>
  </si>
  <si>
    <t xml:space="preserve">Sam Camacho </t>
  </si>
  <si>
    <t>OUT</t>
  </si>
  <si>
    <t>Individual Scores</t>
  </si>
  <si>
    <t>Team Scores</t>
  </si>
  <si>
    <t>Name</t>
  </si>
  <si>
    <t>Allie Jones North Platte</t>
  </si>
  <si>
    <t>Sarah Monheiser Sidney</t>
  </si>
  <si>
    <t>Neeva Fisher North Platte</t>
  </si>
  <si>
    <t>Scottsbluff</t>
  </si>
  <si>
    <t>Ellie Atchison Cozad</t>
  </si>
  <si>
    <t>Cozad</t>
  </si>
  <si>
    <t>Jamee Wagner North Platte</t>
  </si>
  <si>
    <t>Emmerson Landreth Chadron</t>
  </si>
  <si>
    <t>Gia Baker North Platte</t>
  </si>
  <si>
    <t xml:space="preserve">Alliance </t>
  </si>
  <si>
    <t>Hailey Smalley McCook</t>
  </si>
  <si>
    <t>Hershey</t>
  </si>
  <si>
    <t>Jamisyn Gusman Sidney</t>
  </si>
  <si>
    <t>Ryley Norris Alliance</t>
  </si>
  <si>
    <t>Jensyn Hapton Hershey</t>
  </si>
  <si>
    <t xml:space="preserve">St Pat's </t>
  </si>
  <si>
    <t>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</si>
</sst>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09]mmmm\ d\,\ yyyy"/>
    <numFmt numFmtId="165" formatCode="+0;-0;&quot;E&quot;"/>
  </numFmts>
  <fonts count="23">
    <font>
      <sz val="10.0"/>
      <color rgb="FF000000"/>
      <name val="Arial"/>
      <scheme val="minor"/>
    </font>
    <font>
      <b/>
      <sz val="48.0"/>
      <color rgb="FFFFFFFF"/>
      <name val="Arial"/>
    </font>
    <font/>
    <font>
      <b/>
      <sz val="14.0"/>
      <color theme="1"/>
      <name val="Arial"/>
    </font>
    <font>
      <color theme="1"/>
      <name val="Arial"/>
    </font>
    <font>
      <sz val="10.0"/>
      <color theme="1"/>
      <name val="Arial"/>
    </font>
    <font>
      <sz val="36.0"/>
      <color theme="1"/>
      <name val="Arial"/>
    </font>
    <font>
      <sz val="12.0"/>
      <color theme="1"/>
      <name val="Arial"/>
    </font>
    <font>
      <sz val="36.0"/>
      <color theme="1"/>
      <name val="&quot;bankgothic md bt&quot;"/>
    </font>
    <font>
      <color theme="1"/>
      <name val="Calibri"/>
    </font>
    <font>
      <sz val="14.0"/>
      <color theme="1"/>
      <name val="Arial"/>
    </font>
    <font>
      <sz val="32.0"/>
      <color theme="1"/>
      <name val="Arial"/>
    </font>
    <font>
      <sz val="13.0"/>
      <color theme="1"/>
      <name val="Arial"/>
    </font>
    <font>
      <sz val="12.0"/>
      <color rgb="FF000000"/>
      <name val="Calibri"/>
    </font>
    <font>
      <b/>
      <sz val="16.0"/>
      <color rgb="FF1F4E78"/>
      <name val="Calibri"/>
    </font>
    <font>
      <b/>
      <sz val="11.0"/>
      <color rgb="FFFFFFFF"/>
      <name val="Calibri"/>
    </font>
    <font>
      <color rgb="FF222222"/>
      <name val="Arial"/>
    </font>
    <font>
      <b/>
      <sz val="11.0"/>
      <color rgb="FF000000"/>
      <name val="Calibri"/>
    </font>
    <font>
      <sz val="11.0"/>
      <color theme="1"/>
      <name val="Calibri"/>
    </font>
    <font>
      <sz val="12.0"/>
      <color rgb="FF000000"/>
      <name val="Arial"/>
    </font>
    <font>
      <b/>
      <sz val="12.0"/>
      <color theme="1"/>
      <name val="Arial"/>
    </font>
    <font>
      <b/>
      <sz val="11.0"/>
      <color theme="1"/>
      <name val="Calibri"/>
    </font>
    <font>
      <color theme="1"/>
      <name val="Arial"/>
      <scheme val="minor"/>
    </font>
  </fonts>
  <fills count="16">
    <fill>
      <patternFill patternType="none"/>
    </fill>
    <fill>
      <patternFill patternType="lightGray"/>
    </fill>
    <fill>
      <patternFill patternType="solid">
        <fgColor rgb="FFA61C00"/>
        <bgColor rgb="FFA61C00"/>
      </patternFill>
    </fill>
    <fill>
      <patternFill patternType="solid">
        <fgColor rgb="FF6D9EEB"/>
        <bgColor rgb="FF6D9EEB"/>
      </patternFill>
    </fill>
    <fill>
      <patternFill patternType="solid">
        <fgColor rgb="FF980000"/>
        <bgColor rgb="FF980000"/>
      </patternFill>
    </fill>
    <fill>
      <patternFill patternType="solid">
        <fgColor rgb="FFFF0000"/>
        <bgColor rgb="FFFF0000"/>
      </patternFill>
    </fill>
    <fill>
      <patternFill patternType="solid">
        <fgColor rgb="FFC0C0C0"/>
        <bgColor rgb="FFC0C0C0"/>
      </patternFill>
    </fill>
    <fill>
      <patternFill patternType="solid">
        <fgColor rgb="FF9900FF"/>
        <bgColor rgb="FF9900FF"/>
      </patternFill>
    </fill>
    <fill>
      <patternFill patternType="solid">
        <fgColor rgb="FF0000FF"/>
        <bgColor rgb="FF0000FF"/>
      </patternFill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F9900"/>
        <bgColor rgb="FFFF9900"/>
      </patternFill>
    </fill>
    <fill>
      <patternFill patternType="solid">
        <fgColor rgb="FF6AA84F"/>
        <bgColor rgb="FF6AA84F"/>
      </patternFill>
    </fill>
    <fill>
      <patternFill patternType="solid">
        <fgColor rgb="FFFFFF00"/>
        <bgColor rgb="FFFFFF00"/>
      </patternFill>
    </fill>
  </fills>
  <borders count="25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vertical="bottom"/>
    </xf>
    <xf borderId="0" fillId="0" fontId="5" numFmtId="164" xfId="0" applyAlignment="1" applyFont="1" applyNumberFormat="1">
      <alignment horizontal="center" readingOrder="0"/>
    </xf>
    <xf borderId="4" fillId="0" fontId="4" numFmtId="0" xfId="0" applyAlignment="1" applyBorder="1" applyFont="1">
      <alignment vertical="bottom"/>
    </xf>
    <xf borderId="5" fillId="0" fontId="4" numFmtId="0" xfId="0" applyAlignment="1" applyBorder="1" applyFont="1">
      <alignment vertical="bottom"/>
    </xf>
    <xf borderId="6" fillId="0" fontId="6" numFmtId="0" xfId="0" applyAlignment="1" applyBorder="1" applyFont="1">
      <alignment horizontal="center" readingOrder="0" vertical="bottom"/>
    </xf>
    <xf borderId="0" fillId="3" fontId="7" numFmtId="0" xfId="0" applyAlignment="1" applyFill="1" applyFont="1">
      <alignment vertical="bottom"/>
    </xf>
    <xf borderId="7" fillId="0" fontId="8" numFmtId="0" xfId="0" applyAlignment="1" applyBorder="1" applyFont="1">
      <alignment horizontal="center" vertical="bottom"/>
    </xf>
    <xf borderId="8" fillId="0" fontId="9" numFmtId="0" xfId="0" applyAlignment="1" applyBorder="1" applyFont="1">
      <alignment vertical="bottom"/>
    </xf>
    <xf borderId="6" fillId="0" fontId="9" numFmtId="0" xfId="0" applyAlignment="1" applyBorder="1" applyFont="1">
      <alignment vertical="bottom"/>
    </xf>
    <xf borderId="9" fillId="0" fontId="6" numFmtId="0" xfId="0" applyAlignment="1" applyBorder="1" applyFont="1">
      <alignment readingOrder="0" shrinkToFit="0" vertical="bottom" wrapText="1"/>
    </xf>
    <xf borderId="10" fillId="0" fontId="4" numFmtId="0" xfId="0" applyAlignment="1" applyBorder="1" applyFont="1">
      <alignment vertical="bottom"/>
    </xf>
    <xf borderId="6" fillId="0" fontId="4" numFmtId="0" xfId="0" applyAlignment="1" applyBorder="1" applyFont="1">
      <alignment vertical="bottom"/>
    </xf>
    <xf borderId="7" fillId="0" fontId="4" numFmtId="0" xfId="0" applyAlignment="1" applyBorder="1" applyFont="1">
      <alignment vertical="bottom"/>
    </xf>
    <xf borderId="0" fillId="4" fontId="10" numFmtId="0" xfId="0" applyAlignment="1" applyFill="1" applyFont="1">
      <alignment vertical="bottom"/>
    </xf>
    <xf borderId="0" fillId="5" fontId="7" numFmtId="0" xfId="0" applyAlignment="1" applyFill="1" applyFont="1">
      <alignment vertical="bottom"/>
    </xf>
    <xf borderId="11" fillId="0" fontId="11" numFmtId="0" xfId="0" applyAlignment="1" applyBorder="1" applyFont="1">
      <alignment readingOrder="0" shrinkToFit="0" vertical="bottom" wrapText="1"/>
    </xf>
    <xf borderId="11" fillId="0" fontId="6" numFmtId="0" xfId="0" applyAlignment="1" applyBorder="1" applyFont="1">
      <alignment horizontal="left" readingOrder="0" shrinkToFit="0" vertical="bottom" wrapText="1"/>
    </xf>
    <xf borderId="12" fillId="0" fontId="4" numFmtId="0" xfId="0" applyAlignment="1" applyBorder="1" applyFont="1">
      <alignment vertical="bottom"/>
    </xf>
    <xf borderId="11" fillId="0" fontId="8" numFmtId="0" xfId="0" applyAlignment="1" applyBorder="1" applyFont="1">
      <alignment horizontal="center" shrinkToFit="0" vertical="bottom" wrapText="1"/>
    </xf>
    <xf borderId="6" fillId="0" fontId="4" numFmtId="0" xfId="0" applyAlignment="1" applyBorder="1" applyFont="1">
      <alignment vertical="bottom"/>
    </xf>
    <xf borderId="11" fillId="0" fontId="4" numFmtId="0" xfId="0" applyAlignment="1" applyBorder="1" applyFont="1">
      <alignment vertical="bottom"/>
    </xf>
    <xf borderId="8" fillId="0" fontId="4" numFmtId="0" xfId="0" applyAlignment="1" applyBorder="1" applyFont="1">
      <alignment vertical="bottom"/>
    </xf>
    <xf borderId="10" fillId="0" fontId="8" numFmtId="0" xfId="0" applyAlignment="1" applyBorder="1" applyFont="1">
      <alignment horizontal="center" shrinkToFit="0" vertical="bottom" wrapText="1"/>
    </xf>
    <xf borderId="12" fillId="0" fontId="9" numFmtId="0" xfId="0" applyAlignment="1" applyBorder="1" applyFont="1">
      <alignment vertical="bottom"/>
    </xf>
    <xf borderId="13" fillId="6" fontId="6" numFmtId="0" xfId="0" applyAlignment="1" applyBorder="1" applyFill="1" applyFont="1">
      <alignment horizontal="center" readingOrder="0" shrinkToFit="0" vertical="bottom" wrapText="1"/>
    </xf>
    <xf borderId="14" fillId="0" fontId="2" numFmtId="0" xfId="0" applyBorder="1" applyFont="1"/>
    <xf borderId="6" fillId="0" fontId="4" numFmtId="0" xfId="0" applyAlignment="1" applyBorder="1" applyFont="1">
      <alignment readingOrder="0" vertical="bottom"/>
    </xf>
    <xf borderId="15" fillId="0" fontId="2" numFmtId="0" xfId="0" applyBorder="1" applyFont="1"/>
    <xf borderId="16" fillId="0" fontId="4" numFmtId="0" xfId="0" applyAlignment="1" applyBorder="1" applyFont="1">
      <alignment vertical="bottom"/>
    </xf>
    <xf borderId="9" fillId="0" fontId="4" numFmtId="0" xfId="0" applyAlignment="1" applyBorder="1" applyFont="1">
      <alignment horizontal="right" vertical="bottom"/>
    </xf>
    <xf borderId="6" fillId="0" fontId="9" numFmtId="0" xfId="0" applyAlignment="1" applyBorder="1" applyFont="1">
      <alignment readingOrder="0" vertical="bottom"/>
    </xf>
    <xf borderId="6" fillId="0" fontId="4" numFmtId="0" xfId="0" applyAlignment="1" applyBorder="1" applyFont="1">
      <alignment horizontal="right" vertical="bottom"/>
    </xf>
    <xf borderId="9" fillId="0" fontId="4" numFmtId="0" xfId="0" applyAlignment="1" applyBorder="1" applyFont="1">
      <alignment horizontal="right" vertical="bottom"/>
    </xf>
    <xf borderId="6" fillId="0" fontId="4" numFmtId="0" xfId="0" applyAlignment="1" applyBorder="1" applyFont="1">
      <alignment horizontal="right" vertical="bottom"/>
    </xf>
    <xf borderId="0" fillId="0" fontId="4" numFmtId="164" xfId="0" applyAlignment="1" applyFont="1" applyNumberFormat="1">
      <alignment vertical="bottom"/>
    </xf>
    <xf borderId="9" fillId="6" fontId="9" numFmtId="0" xfId="0" applyAlignment="1" applyBorder="1" applyFill="1" applyFont="1">
      <alignment vertical="bottom"/>
    </xf>
    <xf borderId="8" fillId="6" fontId="4" numFmtId="0" xfId="0" applyAlignment="1" applyBorder="1" applyFill="1" applyFont="1">
      <alignment vertical="bottom"/>
    </xf>
    <xf borderId="6" fillId="6" fontId="9" numFmtId="0" xfId="0" applyAlignment="1" applyBorder="1" applyFill="1" applyFont="1">
      <alignment vertical="bottom"/>
    </xf>
    <xf borderId="17" fillId="0" fontId="4" numFmtId="0" xfId="0" applyAlignment="1" applyBorder="1" applyFont="1">
      <alignment vertical="bottom"/>
    </xf>
    <xf borderId="17" fillId="7" fontId="7" numFmtId="0" xfId="0" applyAlignment="1" applyBorder="1" applyFill="1" applyFont="1">
      <alignment vertical="bottom"/>
    </xf>
    <xf borderId="18" fillId="0" fontId="9" numFmtId="0" xfId="0" applyAlignment="1" applyBorder="1" applyFont="1">
      <alignment vertical="bottom"/>
    </xf>
    <xf borderId="19" fillId="0" fontId="9" numFmtId="0" xfId="0" applyAlignment="1" applyBorder="1" applyFont="1">
      <alignment vertical="bottom"/>
    </xf>
    <xf borderId="0" fillId="8" fontId="12" numFmtId="0" xfId="0" applyAlignment="1" applyFill="1" applyFont="1">
      <alignment vertical="bottom"/>
    </xf>
    <xf borderId="0" fillId="9" fontId="7" numFmtId="0" xfId="0" applyAlignment="1" applyFill="1" applyFont="1">
      <alignment vertical="bottom"/>
    </xf>
    <xf borderId="8" fillId="9" fontId="9" numFmtId="0" xfId="0" applyAlignment="1" applyBorder="1" applyFill="1" applyFont="1">
      <alignment vertical="bottom"/>
    </xf>
    <xf borderId="8" fillId="0" fontId="4" numFmtId="0" xfId="0" applyAlignment="1" applyBorder="1" applyFont="1">
      <alignment horizontal="right" vertical="bottom"/>
    </xf>
    <xf borderId="11" fillId="10" fontId="13" numFmtId="0" xfId="0" applyAlignment="1" applyBorder="1" applyFill="1" applyFont="1">
      <alignment readingOrder="0"/>
    </xf>
    <xf borderId="11" fillId="0" fontId="13" numFmtId="0" xfId="0" applyAlignment="1" applyBorder="1" applyFont="1">
      <alignment readingOrder="0"/>
    </xf>
    <xf borderId="0" fillId="0" fontId="14" numFmtId="0" xfId="0" applyFont="1"/>
    <xf borderId="0" fillId="7" fontId="7" numFmtId="0" xfId="0" applyAlignment="1" applyFill="1" applyFont="1">
      <alignment vertical="bottom"/>
    </xf>
    <xf borderId="8" fillId="7" fontId="9" numFmtId="0" xfId="0" applyAlignment="1" applyBorder="1" applyFill="1" applyFont="1">
      <alignment vertical="bottom"/>
    </xf>
    <xf borderId="5" fillId="0" fontId="4" numFmtId="0" xfId="0" applyAlignment="1" applyBorder="1" applyFont="1">
      <alignment readingOrder="0" shrinkToFit="0" vertical="bottom" wrapText="0"/>
    </xf>
    <xf borderId="0" fillId="5" fontId="7" numFmtId="0" xfId="0" applyAlignment="1" applyFill="1" applyFont="1">
      <alignment readingOrder="0" vertical="bottom"/>
    </xf>
    <xf borderId="8" fillId="5" fontId="4" numFmtId="0" xfId="0" applyAlignment="1" applyBorder="1" applyFill="1" applyFont="1">
      <alignment vertical="bottom"/>
    </xf>
    <xf borderId="20" fillId="11" fontId="15" numFmtId="0" xfId="0" applyAlignment="1" applyBorder="1" applyFill="1" applyFont="1">
      <alignment horizontal="center" vertical="center"/>
    </xf>
    <xf borderId="21" fillId="11" fontId="15" numFmtId="0" xfId="0" applyAlignment="1" applyBorder="1" applyFill="1" applyFont="1">
      <alignment horizontal="center" vertical="center"/>
    </xf>
    <xf borderId="22" fillId="0" fontId="2" numFmtId="0" xfId="0" applyBorder="1" applyFont="1"/>
    <xf borderId="6" fillId="0" fontId="9" numFmtId="0" xfId="0" applyAlignment="1" applyBorder="1" applyFont="1">
      <alignment vertical="bottom"/>
    </xf>
    <xf borderId="11" fillId="10" fontId="16" numFmtId="0" xfId="0" applyAlignment="1" applyBorder="1" applyFill="1" applyFont="1">
      <alignment readingOrder="0"/>
    </xf>
    <xf borderId="20" fillId="12" fontId="17" numFmtId="0" xfId="0" applyAlignment="1" applyBorder="1" applyFill="1" applyFont="1">
      <alignment horizontal="center" vertical="center"/>
    </xf>
    <xf borderId="6" fillId="0" fontId="4" numFmtId="0" xfId="0" applyAlignment="1" applyBorder="1" applyFont="1">
      <alignment horizontal="right" vertical="bottom"/>
    </xf>
    <xf borderId="20" fillId="0" fontId="18" numFmtId="0" xfId="0" applyAlignment="1" applyBorder="1" applyFont="1">
      <alignment horizontal="center" vertical="center"/>
    </xf>
    <xf borderId="6" fillId="6" fontId="9" numFmtId="0" xfId="0" applyAlignment="1" applyBorder="1" applyFill="1" applyFont="1">
      <alignment vertical="bottom"/>
    </xf>
    <xf borderId="8" fillId="6" fontId="4" numFmtId="0" xfId="0" applyAlignment="1" applyBorder="1" applyFill="1" applyFont="1">
      <alignment vertical="bottom"/>
    </xf>
    <xf borderId="8" fillId="0" fontId="9" numFmtId="0" xfId="0" applyAlignment="1" applyBorder="1" applyFont="1">
      <alignment vertical="bottom"/>
    </xf>
    <xf borderId="6" fillId="0" fontId="9" numFmtId="0" xfId="0" applyAlignment="1" applyBorder="1" applyFont="1">
      <alignment vertical="bottom"/>
    </xf>
    <xf borderId="23" fillId="0" fontId="4" numFmtId="0" xfId="0" applyAlignment="1" applyBorder="1" applyFont="1">
      <alignment vertical="bottom"/>
    </xf>
    <xf borderId="17" fillId="13" fontId="7" numFmtId="0" xfId="0" applyAlignment="1" applyBorder="1" applyFill="1" applyFont="1">
      <alignment vertical="bottom"/>
    </xf>
    <xf borderId="0" fillId="14" fontId="7" numFmtId="0" xfId="0" applyAlignment="1" applyFill="1" applyFont="1">
      <alignment vertical="bottom"/>
    </xf>
    <xf borderId="20" fillId="0" fontId="18" numFmtId="0" xfId="0" applyAlignment="1" applyBorder="1" applyFont="1">
      <alignment horizontal="center" readingOrder="0" vertical="center"/>
    </xf>
    <xf borderId="8" fillId="14" fontId="9" numFmtId="0" xfId="0" applyAlignment="1" applyBorder="1" applyFill="1" applyFont="1">
      <alignment vertical="bottom"/>
    </xf>
    <xf borderId="12" fillId="0" fontId="4" numFmtId="0" xfId="0" applyAlignment="1" applyBorder="1" applyFont="1">
      <alignment horizontal="right" vertical="bottom"/>
    </xf>
    <xf borderId="11" fillId="10" fontId="19" numFmtId="0" xfId="0" applyAlignment="1" applyBorder="1" applyFill="1" applyFont="1">
      <alignment readingOrder="0"/>
    </xf>
    <xf borderId="11" fillId="0" fontId="9" numFmtId="0" xfId="0" applyAlignment="1" applyBorder="1" applyFont="1">
      <alignment vertical="bottom"/>
    </xf>
    <xf borderId="11" fillId="0" fontId="4" numFmtId="0" xfId="0" applyAlignment="1" applyBorder="1" applyFont="1">
      <alignment vertical="bottom"/>
    </xf>
    <xf borderId="20" fillId="0" fontId="18" numFmtId="165" xfId="0" applyAlignment="1" applyBorder="1" applyFont="1" applyNumberFormat="1">
      <alignment horizontal="center" vertical="center"/>
    </xf>
    <xf borderId="9" fillId="0" fontId="4" numFmtId="0" xfId="0" applyAlignment="1" applyBorder="1" applyFont="1">
      <alignment horizontal="right" vertical="bottom"/>
    </xf>
    <xf borderId="8" fillId="6" fontId="4" numFmtId="0" xfId="0" applyAlignment="1" applyBorder="1" applyFill="1" applyFont="1">
      <alignment vertical="bottom"/>
    </xf>
    <xf borderId="9" fillId="0" fontId="4" numFmtId="0" xfId="0" applyAlignment="1" applyBorder="1" applyFont="1">
      <alignment vertical="bottom"/>
    </xf>
    <xf borderId="0" fillId="13" fontId="7" numFmtId="0" xfId="0" applyAlignment="1" applyFill="1" applyFont="1">
      <alignment vertical="bottom"/>
    </xf>
    <xf borderId="8" fillId="13" fontId="9" numFmtId="0" xfId="0" applyAlignment="1" applyBorder="1" applyFill="1" applyFont="1">
      <alignment vertical="bottom"/>
    </xf>
    <xf borderId="11" fillId="0" fontId="4" numFmtId="0" xfId="0" applyAlignment="1" applyBorder="1" applyFont="1">
      <alignment vertical="bottom"/>
    </xf>
    <xf borderId="11" fillId="5" fontId="7" numFmtId="0" xfId="0" applyAlignment="1" applyBorder="1" applyFill="1" applyFont="1">
      <alignment vertical="bottom"/>
    </xf>
    <xf borderId="11" fillId="5" fontId="9" numFmtId="0" xfId="0" applyAlignment="1" applyBorder="1" applyFill="1" applyFont="1">
      <alignment vertical="bottom"/>
    </xf>
    <xf borderId="11" fillId="0" fontId="9" numFmtId="0" xfId="0" applyAlignment="1" applyBorder="1" applyFont="1">
      <alignment vertical="bottom"/>
    </xf>
    <xf borderId="8" fillId="5" fontId="9" numFmtId="0" xfId="0" applyAlignment="1" applyBorder="1" applyFill="1" applyFont="1">
      <alignment vertical="bottom"/>
    </xf>
    <xf borderId="11" fillId="0" fontId="4" numFmtId="0" xfId="0" applyAlignment="1" applyBorder="1" applyFont="1">
      <alignment horizontal="right" vertical="bottom"/>
    </xf>
    <xf borderId="11" fillId="0" fontId="4" numFmtId="0" xfId="0" applyAlignment="1" applyBorder="1" applyFont="1">
      <alignment readingOrder="0" vertical="bottom"/>
    </xf>
    <xf borderId="11" fillId="0" fontId="9" numFmtId="0" xfId="0" applyAlignment="1" applyBorder="1" applyFont="1">
      <alignment readingOrder="0" vertical="bottom"/>
    </xf>
    <xf borderId="11" fillId="6" fontId="9" numFmtId="0" xfId="0" applyAlignment="1" applyBorder="1" applyFill="1" applyFont="1">
      <alignment vertical="bottom"/>
    </xf>
    <xf borderId="11" fillId="6" fontId="4" numFmtId="0" xfId="0" applyAlignment="1" applyBorder="1" applyFill="1" applyFont="1">
      <alignment vertical="bottom"/>
    </xf>
    <xf borderId="5" fillId="0" fontId="4" numFmtId="0" xfId="0" applyAlignment="1" applyBorder="1" applyFont="1">
      <alignment vertical="bottom"/>
    </xf>
    <xf borderId="0" fillId="5" fontId="7" numFmtId="0" xfId="0" applyAlignment="1" applyFill="1" applyFont="1">
      <alignment vertical="bottom"/>
    </xf>
    <xf borderId="8" fillId="5" fontId="9" numFmtId="0" xfId="0" applyAlignment="1" applyBorder="1" applyFill="1" applyFont="1">
      <alignment vertical="bottom"/>
    </xf>
    <xf borderId="12" fillId="0" fontId="4" numFmtId="0" xfId="0" applyAlignment="1" applyBorder="1" applyFont="1">
      <alignment vertical="bottom"/>
    </xf>
    <xf borderId="6" fillId="0" fontId="4" numFmtId="0" xfId="0" applyAlignment="1" applyBorder="1" applyFont="1">
      <alignment vertical="bottom"/>
    </xf>
    <xf borderId="12" fillId="0" fontId="9" numFmtId="0" xfId="0" applyAlignment="1" applyBorder="1" applyFont="1">
      <alignment vertical="bottom"/>
    </xf>
    <xf borderId="0" fillId="10" fontId="16" numFmtId="0" xfId="0" applyAlignment="1" applyFill="1" applyFont="1">
      <alignment readingOrder="0"/>
    </xf>
    <xf borderId="0" fillId="0" fontId="3" numFmtId="0" xfId="0" applyAlignment="1" applyFont="1">
      <alignment horizontal="center" readingOrder="0" vertical="bottom"/>
    </xf>
    <xf borderId="0" fillId="0" fontId="20" numFmtId="0" xfId="0" applyAlignment="1" applyFont="1">
      <alignment horizontal="center" vertical="bottom"/>
    </xf>
    <xf borderId="0" fillId="0" fontId="7" numFmtId="164" xfId="0" applyAlignment="1" applyFont="1" applyNumberFormat="1">
      <alignment horizontal="center" readingOrder="0" vertical="bottom"/>
    </xf>
    <xf borderId="20" fillId="0" fontId="21" numFmtId="0" xfId="0" applyAlignment="1" applyBorder="1" applyFont="1">
      <alignment horizontal="center" vertical="center"/>
    </xf>
    <xf borderId="8" fillId="0" fontId="10" numFmtId="0" xfId="0" applyAlignment="1" applyBorder="1" applyFont="1">
      <alignment vertical="bottom"/>
    </xf>
    <xf borderId="20" fillId="0" fontId="21" numFmtId="165" xfId="0" applyAlignment="1" applyBorder="1" applyFont="1" applyNumberFormat="1">
      <alignment horizontal="center" vertical="center"/>
    </xf>
    <xf borderId="0" fillId="13" fontId="4" numFmtId="0" xfId="0" applyAlignment="1" applyFill="1" applyFont="1">
      <alignment vertical="bottom"/>
    </xf>
    <xf borderId="0" fillId="13" fontId="22" numFmtId="0" xfId="0" applyAlignment="1" applyFill="1" applyFont="1">
      <alignment readingOrder="0"/>
    </xf>
    <xf borderId="0" fillId="13" fontId="22" numFmtId="0" xfId="0" applyFill="1" applyFont="1"/>
    <xf borderId="0" fillId="13" fontId="4" numFmtId="0" xfId="0" applyAlignment="1" applyFill="1" applyFont="1">
      <alignment readingOrder="0" vertical="bottom"/>
    </xf>
    <xf borderId="0" fillId="15" fontId="4" numFmtId="0" xfId="0" applyAlignment="1" applyFill="1" applyFont="1">
      <alignment vertical="bottom"/>
    </xf>
    <xf borderId="0" fillId="15" fontId="22" numFmtId="0" xfId="0" applyAlignment="1" applyFill="1" applyFont="1">
      <alignment readingOrder="0"/>
    </xf>
    <xf borderId="0" fillId="15" fontId="4" numFmtId="0" xfId="0" applyAlignment="1" applyFill="1" applyFont="1">
      <alignment readingOrder="0" vertical="bottom"/>
    </xf>
    <xf borderId="24" fillId="0" fontId="21" numFmtId="0" xfId="0" applyAlignment="1" applyBorder="1" applyFont="1">
      <alignment horizontal="center" vertical="center"/>
    </xf>
    <xf borderId="24" fillId="0" fontId="21" numFmtId="165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17.88"/>
    <col customWidth="1" min="3" max="3" width="5.13"/>
    <col customWidth="1" min="4" max="4" width="5.5"/>
    <col customWidth="1" min="5" max="5" width="4.5"/>
    <col customWidth="1" min="6" max="6" width="4.75"/>
    <col customWidth="1" min="7" max="7" width="7.38"/>
    <col customWidth="1" min="8" max="8" width="17.38"/>
    <col customWidth="1" min="9" max="9" width="5.5"/>
    <col customWidth="1" min="10" max="10" width="4.88"/>
    <col customWidth="1" min="11" max="11" width="7.75"/>
    <col customWidth="1" min="12" max="12" width="4.63"/>
    <col customWidth="1" min="13" max="13" width="8.5"/>
    <col customWidth="1" min="14" max="14" width="21.38"/>
    <col customWidth="1" min="15" max="19" width="7.75"/>
    <col customWidth="1" min="20" max="20" width="16.75"/>
    <col customWidth="1" min="21" max="28" width="7.75"/>
  </cols>
  <sheetData>
    <row r="1" ht="24.0" customHeight="1">
      <c r="A1" s="4" t="s">
        <v>1</v>
      </c>
    </row>
    <row r="2" ht="21.0" customHeight="1">
      <c r="A2" s="4" t="s">
        <v>2</v>
      </c>
    </row>
    <row r="3" ht="12.75" customHeight="1">
      <c r="A3" s="6">
        <v>46287.0</v>
      </c>
    </row>
    <row r="4" ht="12.75" customHeight="1"/>
    <row r="5" ht="15.75" customHeight="1">
      <c r="A5" s="8" t="s">
        <v>3</v>
      </c>
      <c r="B5" s="10" t="s">
        <v>5</v>
      </c>
      <c r="C5" s="12"/>
      <c r="D5" s="12"/>
      <c r="E5" s="13"/>
      <c r="F5" s="15"/>
      <c r="G5" s="5" t="s">
        <v>9</v>
      </c>
      <c r="H5" s="18" t="s">
        <v>10</v>
      </c>
      <c r="I5" s="12"/>
      <c r="J5" s="12"/>
      <c r="K5" s="13"/>
      <c r="M5" s="8" t="s">
        <v>3</v>
      </c>
      <c r="N5" s="19" t="s">
        <v>12</v>
      </c>
      <c r="O5" s="12"/>
      <c r="P5" s="12"/>
      <c r="Q5" s="13"/>
      <c r="X5" s="5"/>
    </row>
    <row r="6" ht="15.75" customHeight="1">
      <c r="A6" s="22" t="s">
        <v>15</v>
      </c>
      <c r="B6" s="24" t="s">
        <v>16</v>
      </c>
      <c r="C6" s="16" t="s">
        <v>17</v>
      </c>
      <c r="D6" s="16" t="s">
        <v>18</v>
      </c>
      <c r="E6" s="16" t="s">
        <v>19</v>
      </c>
      <c r="F6" s="15"/>
      <c r="G6" s="26" t="s">
        <v>20</v>
      </c>
      <c r="H6" s="24" t="s">
        <v>22</v>
      </c>
      <c r="I6" s="16" t="s">
        <v>17</v>
      </c>
      <c r="J6" s="16" t="s">
        <v>18</v>
      </c>
      <c r="K6" s="16" t="s">
        <v>19</v>
      </c>
      <c r="M6" s="22" t="s">
        <v>20</v>
      </c>
      <c r="N6" s="24" t="s">
        <v>23</v>
      </c>
      <c r="O6" s="16" t="s">
        <v>17</v>
      </c>
      <c r="P6" s="16" t="s">
        <v>18</v>
      </c>
      <c r="Q6" s="16" t="s">
        <v>19</v>
      </c>
      <c r="X6" s="5"/>
    </row>
    <row r="7" ht="15.75" customHeight="1">
      <c r="A7" s="28"/>
      <c r="B7" s="24" t="s">
        <v>25</v>
      </c>
      <c r="C7" s="13"/>
      <c r="D7" s="13"/>
      <c r="E7" s="13"/>
      <c r="F7" s="15"/>
      <c r="G7" s="12"/>
      <c r="H7" s="24" t="s">
        <v>26</v>
      </c>
      <c r="I7" s="13"/>
      <c r="J7" s="13"/>
      <c r="K7" s="13"/>
      <c r="M7" s="24" t="s">
        <v>27</v>
      </c>
      <c r="N7" s="31"/>
      <c r="O7" s="13"/>
      <c r="P7" s="13"/>
      <c r="Q7" s="13"/>
      <c r="X7" s="5"/>
    </row>
    <row r="8" ht="15.75" customHeight="1">
      <c r="A8" s="34">
        <v>1.0</v>
      </c>
      <c r="B8" s="31" t="s">
        <v>28</v>
      </c>
      <c r="C8" s="35">
        <v>49.0</v>
      </c>
      <c r="D8" s="35">
        <v>46.0</v>
      </c>
      <c r="E8" s="36">
        <f t="shared" ref="E8:E12" si="1">SUM(C8:D8)</f>
        <v>95</v>
      </c>
      <c r="F8" s="15"/>
      <c r="G8" s="36">
        <v>1.0</v>
      </c>
      <c r="H8" s="31" t="s">
        <v>29</v>
      </c>
      <c r="I8" s="35">
        <v>42.0</v>
      </c>
      <c r="J8" s="35">
        <v>47.0</v>
      </c>
      <c r="K8" s="36">
        <f t="shared" ref="K8:K12" si="2">SUM(I8:J8)</f>
        <v>89</v>
      </c>
      <c r="M8" s="37">
        <v>1.0</v>
      </c>
      <c r="N8" s="31" t="s">
        <v>30</v>
      </c>
      <c r="O8" s="35">
        <v>45.0</v>
      </c>
      <c r="P8" s="35">
        <v>43.0</v>
      </c>
      <c r="Q8" s="38">
        <f t="shared" ref="Q8:Q12" si="3">SUM(O8:P8)</f>
        <v>88</v>
      </c>
      <c r="X8" s="5"/>
    </row>
    <row r="9" ht="15.75" customHeight="1">
      <c r="A9" s="34">
        <v>2.0</v>
      </c>
      <c r="B9" s="31" t="s">
        <v>31</v>
      </c>
      <c r="C9" s="35">
        <v>49.0</v>
      </c>
      <c r="D9" s="35">
        <v>54.0</v>
      </c>
      <c r="E9" s="36">
        <f t="shared" si="1"/>
        <v>103</v>
      </c>
      <c r="F9" s="15"/>
      <c r="G9" s="36">
        <v>2.0</v>
      </c>
      <c r="H9" s="31" t="s">
        <v>32</v>
      </c>
      <c r="I9" s="35">
        <v>49.0</v>
      </c>
      <c r="J9" s="35">
        <v>48.0</v>
      </c>
      <c r="K9" s="36">
        <f t="shared" si="2"/>
        <v>97</v>
      </c>
      <c r="M9" s="37">
        <v>2.0</v>
      </c>
      <c r="N9" s="31" t="s">
        <v>33</v>
      </c>
      <c r="O9" s="35">
        <v>48.0</v>
      </c>
      <c r="P9" s="35">
        <v>49.0</v>
      </c>
      <c r="Q9" s="38">
        <f t="shared" si="3"/>
        <v>97</v>
      </c>
      <c r="X9" s="39"/>
    </row>
    <row r="10" ht="15.75" customHeight="1">
      <c r="A10" s="37">
        <v>3.0</v>
      </c>
      <c r="B10" s="31" t="s">
        <v>34</v>
      </c>
      <c r="C10" s="35">
        <v>62.0</v>
      </c>
      <c r="D10" s="35">
        <v>56.0</v>
      </c>
      <c r="E10" s="38">
        <f t="shared" si="1"/>
        <v>118</v>
      </c>
      <c r="F10" s="15"/>
      <c r="G10" s="38">
        <v>3.0</v>
      </c>
      <c r="H10" s="31" t="s">
        <v>35</v>
      </c>
      <c r="I10" s="35">
        <v>63.0</v>
      </c>
      <c r="J10" s="35">
        <v>56.0</v>
      </c>
      <c r="K10" s="38">
        <f t="shared" si="2"/>
        <v>119</v>
      </c>
      <c r="M10" s="37">
        <v>3.0</v>
      </c>
      <c r="N10" s="31" t="s">
        <v>36</v>
      </c>
      <c r="O10" s="35">
        <v>55.0</v>
      </c>
      <c r="P10" s="35">
        <v>55.0</v>
      </c>
      <c r="Q10" s="38">
        <f t="shared" si="3"/>
        <v>110</v>
      </c>
      <c r="X10" s="5"/>
    </row>
    <row r="11" ht="15.75" customHeight="1">
      <c r="A11" s="37">
        <v>4.0</v>
      </c>
      <c r="B11" s="31" t="s">
        <v>37</v>
      </c>
      <c r="C11" s="35">
        <v>54.0</v>
      </c>
      <c r="D11" s="35">
        <v>54.0</v>
      </c>
      <c r="E11" s="38">
        <f t="shared" si="1"/>
        <v>108</v>
      </c>
      <c r="F11" s="15"/>
      <c r="G11" s="38">
        <v>4.0</v>
      </c>
      <c r="H11" s="31" t="s">
        <v>38</v>
      </c>
      <c r="I11" s="35">
        <v>62.0</v>
      </c>
      <c r="J11" s="35">
        <v>76.0</v>
      </c>
      <c r="K11" s="38">
        <f t="shared" si="2"/>
        <v>138</v>
      </c>
      <c r="M11" s="37">
        <v>4.0</v>
      </c>
      <c r="N11" s="31" t="s">
        <v>39</v>
      </c>
      <c r="O11" s="35">
        <v>54.0</v>
      </c>
      <c r="P11" s="35">
        <v>63.0</v>
      </c>
      <c r="Q11" s="38">
        <f t="shared" si="3"/>
        <v>117</v>
      </c>
      <c r="X11" s="5"/>
    </row>
    <row r="12" ht="15.75" customHeight="1">
      <c r="A12" s="37">
        <v>5.0</v>
      </c>
      <c r="B12" s="31" t="s">
        <v>40</v>
      </c>
      <c r="C12" s="35">
        <v>57.0</v>
      </c>
      <c r="D12" s="35">
        <v>60.0</v>
      </c>
      <c r="E12" s="38">
        <f t="shared" si="1"/>
        <v>117</v>
      </c>
      <c r="F12" s="15"/>
      <c r="G12" s="38">
        <v>5.0</v>
      </c>
      <c r="H12" s="31" t="s">
        <v>41</v>
      </c>
      <c r="I12" s="35">
        <v>58.0</v>
      </c>
      <c r="J12" s="35">
        <v>71.0</v>
      </c>
      <c r="K12" s="38">
        <f t="shared" si="2"/>
        <v>129</v>
      </c>
      <c r="M12" s="37">
        <v>5.0</v>
      </c>
      <c r="N12" s="31" t="s">
        <v>42</v>
      </c>
      <c r="O12" s="35">
        <v>57.0</v>
      </c>
      <c r="P12" s="35">
        <v>60.0</v>
      </c>
      <c r="Q12" s="38">
        <f t="shared" si="3"/>
        <v>117</v>
      </c>
      <c r="X12" s="5"/>
    </row>
    <row r="13" ht="15.75" customHeight="1">
      <c r="A13" s="40"/>
      <c r="B13" s="41" t="s">
        <v>43</v>
      </c>
      <c r="C13" s="12"/>
      <c r="D13" s="13"/>
      <c r="E13" s="35">
        <v>423.0</v>
      </c>
      <c r="F13" s="15"/>
      <c r="G13" s="42"/>
      <c r="H13" s="41" t="s">
        <v>43</v>
      </c>
      <c r="I13" s="12"/>
      <c r="J13" s="13"/>
      <c r="K13" s="35">
        <v>434.0</v>
      </c>
      <c r="M13" s="40"/>
      <c r="N13" s="41" t="s">
        <v>43</v>
      </c>
      <c r="O13" s="12"/>
      <c r="P13" s="13"/>
      <c r="Q13" s="35">
        <v>412.0</v>
      </c>
      <c r="X13" s="5"/>
    </row>
    <row r="14" ht="15.75" customHeight="1">
      <c r="A14" s="26"/>
      <c r="B14" s="26"/>
      <c r="C14" s="26"/>
      <c r="D14" s="26"/>
      <c r="E14" s="26"/>
      <c r="F14" s="5"/>
      <c r="G14" s="26"/>
      <c r="H14" s="26"/>
      <c r="I14" s="26"/>
      <c r="J14" s="26"/>
      <c r="K14" s="26"/>
      <c r="M14" s="5"/>
      <c r="N14" s="5"/>
      <c r="O14" s="5"/>
      <c r="P14" s="5"/>
      <c r="Q14" s="5"/>
    </row>
    <row r="15" ht="15.75" customHeight="1">
      <c r="A15" s="43" t="s">
        <v>3</v>
      </c>
      <c r="B15" s="44" t="s">
        <v>44</v>
      </c>
      <c r="C15" s="45"/>
      <c r="D15" s="45"/>
      <c r="E15" s="46"/>
      <c r="F15" s="15"/>
      <c r="G15" s="5" t="s">
        <v>3</v>
      </c>
      <c r="H15" s="47" t="s">
        <v>45</v>
      </c>
      <c r="I15" s="12"/>
      <c r="J15" s="12"/>
      <c r="K15" s="13"/>
      <c r="M15" s="8" t="s">
        <v>3</v>
      </c>
      <c r="N15" s="48" t="s">
        <v>46</v>
      </c>
      <c r="O15" s="49"/>
      <c r="P15" s="12"/>
      <c r="Q15" s="13"/>
    </row>
    <row r="16" ht="15.75" customHeight="1">
      <c r="A16" s="26" t="s">
        <v>20</v>
      </c>
      <c r="B16" s="24" t="s">
        <v>47</v>
      </c>
      <c r="C16" s="16" t="s">
        <v>17</v>
      </c>
      <c r="D16" s="16" t="s">
        <v>18</v>
      </c>
      <c r="E16" s="16" t="s">
        <v>19</v>
      </c>
      <c r="F16" s="15"/>
      <c r="G16" s="26" t="s">
        <v>20</v>
      </c>
      <c r="H16" s="24" t="s">
        <v>48</v>
      </c>
      <c r="I16" s="16" t="s">
        <v>17</v>
      </c>
      <c r="J16" s="16" t="s">
        <v>18</v>
      </c>
      <c r="K16" s="16" t="s">
        <v>19</v>
      </c>
      <c r="M16" s="22" t="s">
        <v>20</v>
      </c>
      <c r="N16" s="24" t="s">
        <v>49</v>
      </c>
      <c r="O16" s="16" t="s">
        <v>17</v>
      </c>
      <c r="P16" s="16" t="s">
        <v>18</v>
      </c>
      <c r="Q16" s="16" t="s">
        <v>19</v>
      </c>
    </row>
    <row r="17" ht="15.75" customHeight="1">
      <c r="A17" s="12"/>
      <c r="B17" s="24" t="s">
        <v>50</v>
      </c>
      <c r="C17" s="13"/>
      <c r="D17" s="13"/>
      <c r="E17" s="13"/>
      <c r="F17" s="15"/>
      <c r="G17" s="12"/>
      <c r="H17" s="24" t="s">
        <v>51</v>
      </c>
      <c r="I17" s="13"/>
      <c r="J17" s="13"/>
      <c r="K17" s="13"/>
      <c r="M17" s="28"/>
      <c r="N17" s="24" t="s">
        <v>52</v>
      </c>
      <c r="O17" s="13"/>
      <c r="P17" s="13"/>
      <c r="Q17" s="13"/>
    </row>
    <row r="18" ht="15.75" customHeight="1">
      <c r="A18" s="50">
        <v>1.0</v>
      </c>
      <c r="B18" s="31" t="s">
        <v>53</v>
      </c>
      <c r="C18" s="35">
        <v>58.0</v>
      </c>
      <c r="D18" s="35">
        <v>74.0</v>
      </c>
      <c r="E18" s="38">
        <f t="shared" ref="E18:E22" si="4">SUM(C18:D18)</f>
        <v>132</v>
      </c>
      <c r="F18" s="15"/>
      <c r="G18" s="38">
        <v>1.0</v>
      </c>
      <c r="H18" s="51" t="s">
        <v>54</v>
      </c>
      <c r="I18" s="35">
        <v>48.0</v>
      </c>
      <c r="J18" s="35">
        <v>51.0</v>
      </c>
      <c r="K18" s="38">
        <f t="shared" ref="K18:K22" si="5">SUM(I18:J18)</f>
        <v>99</v>
      </c>
      <c r="M18" s="37">
        <v>1.0</v>
      </c>
      <c r="N18" s="52" t="s">
        <v>55</v>
      </c>
      <c r="O18" s="35">
        <v>55.0</v>
      </c>
      <c r="P18" s="35">
        <v>55.0</v>
      </c>
      <c r="Q18" s="38">
        <f t="shared" ref="Q18:Q22" si="6">SUM(O18:P18)</f>
        <v>110</v>
      </c>
    </row>
    <row r="19" ht="15.75" customHeight="1">
      <c r="A19" s="50">
        <v>2.0</v>
      </c>
      <c r="B19" s="31" t="s">
        <v>56</v>
      </c>
      <c r="C19" s="13"/>
      <c r="D19" s="13"/>
      <c r="E19" s="38">
        <f t="shared" si="4"/>
        <v>0</v>
      </c>
      <c r="F19" s="15"/>
      <c r="G19" s="38">
        <v>2.0</v>
      </c>
      <c r="H19" s="51" t="s">
        <v>57</v>
      </c>
      <c r="I19" s="35">
        <v>52.0</v>
      </c>
      <c r="J19" s="35">
        <v>49.0</v>
      </c>
      <c r="K19" s="38">
        <f t="shared" si="5"/>
        <v>101</v>
      </c>
      <c r="M19" s="37">
        <v>2.0</v>
      </c>
      <c r="N19" s="52" t="s">
        <v>59</v>
      </c>
      <c r="O19" s="35">
        <v>46.0</v>
      </c>
      <c r="P19" s="35">
        <v>49.0</v>
      </c>
      <c r="Q19" s="38">
        <f t="shared" si="6"/>
        <v>95</v>
      </c>
      <c r="R19" s="5"/>
    </row>
    <row r="20" ht="15.75" customHeight="1">
      <c r="A20" s="38">
        <v>3.0</v>
      </c>
      <c r="B20" s="31" t="s">
        <v>60</v>
      </c>
      <c r="C20" s="35">
        <v>91.0</v>
      </c>
      <c r="D20" s="35">
        <v>80.0</v>
      </c>
      <c r="E20" s="38">
        <f t="shared" si="4"/>
        <v>171</v>
      </c>
      <c r="F20" s="15"/>
      <c r="G20" s="38">
        <v>3.0</v>
      </c>
      <c r="H20" s="51" t="s">
        <v>61</v>
      </c>
      <c r="I20" s="35">
        <v>52.0</v>
      </c>
      <c r="J20" s="35">
        <v>49.0</v>
      </c>
      <c r="K20" s="38">
        <f t="shared" si="5"/>
        <v>101</v>
      </c>
      <c r="M20" s="37">
        <v>3.0</v>
      </c>
      <c r="N20" s="52" t="s">
        <v>62</v>
      </c>
      <c r="O20" s="35">
        <v>58.0</v>
      </c>
      <c r="P20" s="35">
        <v>59.0</v>
      </c>
      <c r="Q20" s="38">
        <f t="shared" si="6"/>
        <v>117</v>
      </c>
      <c r="R20" s="5"/>
    </row>
    <row r="21" ht="15.75" customHeight="1">
      <c r="A21" s="38">
        <v>4.0</v>
      </c>
      <c r="B21" s="31" t="s">
        <v>63</v>
      </c>
      <c r="C21" s="13"/>
      <c r="D21" s="13"/>
      <c r="E21" s="38">
        <f t="shared" si="4"/>
        <v>0</v>
      </c>
      <c r="F21" s="15"/>
      <c r="G21" s="38">
        <v>4.0</v>
      </c>
      <c r="H21" s="51" t="s">
        <v>64</v>
      </c>
      <c r="I21" s="35">
        <v>58.0</v>
      </c>
      <c r="J21" s="35">
        <v>59.0</v>
      </c>
      <c r="K21" s="38">
        <f t="shared" si="5"/>
        <v>117</v>
      </c>
      <c r="M21" s="37">
        <v>4.0</v>
      </c>
      <c r="N21" s="52" t="s">
        <v>65</v>
      </c>
      <c r="O21" s="35">
        <v>54.0</v>
      </c>
      <c r="P21" s="35">
        <v>55.0</v>
      </c>
      <c r="Q21" s="38">
        <f t="shared" si="6"/>
        <v>109</v>
      </c>
      <c r="R21" s="5"/>
    </row>
    <row r="22" ht="15.75" customHeight="1">
      <c r="A22" s="38">
        <v>5.0</v>
      </c>
      <c r="B22" s="24"/>
      <c r="C22" s="13"/>
      <c r="D22" s="13"/>
      <c r="E22" s="38">
        <f t="shared" si="4"/>
        <v>0</v>
      </c>
      <c r="F22" s="15"/>
      <c r="G22" s="38">
        <v>5.0</v>
      </c>
      <c r="H22" s="51" t="s">
        <v>66</v>
      </c>
      <c r="I22" s="35">
        <v>61.0</v>
      </c>
      <c r="J22" s="35">
        <v>63.0</v>
      </c>
      <c r="K22" s="38">
        <f t="shared" si="5"/>
        <v>124</v>
      </c>
      <c r="M22" s="37">
        <v>5.0</v>
      </c>
      <c r="N22" s="52" t="s">
        <v>67</v>
      </c>
      <c r="O22" s="35">
        <v>59.0</v>
      </c>
      <c r="P22" s="35">
        <v>66.0</v>
      </c>
      <c r="Q22" s="38">
        <f t="shared" si="6"/>
        <v>125</v>
      </c>
      <c r="R22" s="5"/>
    </row>
    <row r="23" ht="15.75" customHeight="1">
      <c r="A23" s="42"/>
      <c r="B23" s="41" t="s">
        <v>43</v>
      </c>
      <c r="C23" s="12"/>
      <c r="D23" s="13"/>
      <c r="E23" s="35" t="s">
        <v>68</v>
      </c>
      <c r="F23" s="15"/>
      <c r="G23" s="42"/>
      <c r="H23" s="41" t="s">
        <v>43</v>
      </c>
      <c r="I23" s="12"/>
      <c r="J23" s="13"/>
      <c r="K23" s="35">
        <v>418.0</v>
      </c>
      <c r="M23" s="40"/>
      <c r="N23" s="41" t="s">
        <v>43</v>
      </c>
      <c r="O23" s="12"/>
      <c r="P23" s="13"/>
      <c r="Q23" s="35">
        <v>431.0</v>
      </c>
      <c r="R23" s="39"/>
    </row>
    <row r="24" ht="15.75" customHeight="1">
      <c r="A24" s="26"/>
      <c r="B24" s="26"/>
      <c r="C24" s="26"/>
      <c r="D24" s="26"/>
      <c r="E24" s="26"/>
      <c r="F24" s="5"/>
      <c r="G24" s="26"/>
      <c r="H24" s="26"/>
      <c r="I24" s="26"/>
      <c r="J24" s="26"/>
      <c r="K24" s="26"/>
      <c r="R24" s="5"/>
    </row>
    <row r="25" ht="15.75" customHeight="1">
      <c r="A25" s="8" t="s">
        <v>3</v>
      </c>
      <c r="B25" s="54" t="s">
        <v>69</v>
      </c>
      <c r="C25" s="55"/>
      <c r="D25" s="12"/>
      <c r="E25" s="13"/>
      <c r="F25" s="15"/>
      <c r="G25" s="5" t="s">
        <v>3</v>
      </c>
      <c r="H25" s="19" t="s">
        <v>70</v>
      </c>
      <c r="I25" s="12"/>
      <c r="J25" s="12"/>
      <c r="K25" s="13"/>
      <c r="M25" s="56" t="s">
        <v>71</v>
      </c>
      <c r="N25" s="57" t="s">
        <v>72</v>
      </c>
      <c r="O25" s="58"/>
      <c r="P25" s="26"/>
      <c r="Q25" s="16"/>
      <c r="R25" s="5"/>
    </row>
    <row r="26" ht="15.75" customHeight="1">
      <c r="A26" s="22" t="s">
        <v>20</v>
      </c>
      <c r="B26" s="24" t="s">
        <v>73</v>
      </c>
      <c r="C26" s="16" t="s">
        <v>17</v>
      </c>
      <c r="D26" s="16" t="s">
        <v>18</v>
      </c>
      <c r="E26" s="16" t="s">
        <v>19</v>
      </c>
      <c r="F26" s="15"/>
      <c r="G26" s="26" t="s">
        <v>20</v>
      </c>
      <c r="H26" s="24" t="s">
        <v>74</v>
      </c>
      <c r="I26" s="16" t="s">
        <v>17</v>
      </c>
      <c r="J26" s="16" t="s">
        <v>18</v>
      </c>
      <c r="K26" s="16" t="s">
        <v>19</v>
      </c>
      <c r="M26" s="26" t="s">
        <v>20</v>
      </c>
      <c r="N26" s="24" t="s">
        <v>78</v>
      </c>
      <c r="O26" s="16" t="s">
        <v>17</v>
      </c>
      <c r="P26" s="16" t="s">
        <v>18</v>
      </c>
      <c r="Q26" s="16" t="s">
        <v>19</v>
      </c>
      <c r="R26" s="5"/>
    </row>
    <row r="27" ht="15.75" customHeight="1">
      <c r="A27" s="28"/>
      <c r="B27" s="62"/>
      <c r="C27" s="13"/>
      <c r="D27" s="13"/>
      <c r="E27" s="13"/>
      <c r="F27" s="15"/>
      <c r="G27" s="12"/>
      <c r="H27" s="24" t="s">
        <v>82</v>
      </c>
      <c r="I27" s="13"/>
      <c r="J27" s="13"/>
      <c r="K27" s="13"/>
      <c r="M27" s="12"/>
      <c r="N27" s="24" t="s">
        <v>83</v>
      </c>
      <c r="O27" s="13"/>
      <c r="P27" s="13"/>
      <c r="Q27" s="13"/>
      <c r="R27" s="5"/>
    </row>
    <row r="28" ht="15.75" customHeight="1">
      <c r="A28" s="37">
        <v>1.0</v>
      </c>
      <c r="B28" s="63" t="s">
        <v>84</v>
      </c>
      <c r="C28" s="35">
        <v>54.0</v>
      </c>
      <c r="D28" s="35">
        <v>47.0</v>
      </c>
      <c r="E28" s="38">
        <f t="shared" ref="E28:E32" si="7">SUM(C28:D28)</f>
        <v>101</v>
      </c>
      <c r="F28" s="15"/>
      <c r="G28" s="37">
        <v>1.0</v>
      </c>
      <c r="H28" s="31" t="s">
        <v>85</v>
      </c>
      <c r="I28" s="35">
        <v>57.0</v>
      </c>
      <c r="J28" s="35">
        <v>50.0</v>
      </c>
      <c r="K28" s="38">
        <f t="shared" ref="K28:K32" si="8">SUM(I28:J28)</f>
        <v>107</v>
      </c>
      <c r="M28" s="38">
        <v>1.0</v>
      </c>
      <c r="N28" s="63" t="s">
        <v>86</v>
      </c>
      <c r="O28" s="35">
        <v>46.0</v>
      </c>
      <c r="P28" s="35">
        <v>47.0</v>
      </c>
      <c r="Q28" s="36">
        <f t="shared" ref="Q28:Q32" si="9">SUM(O28:P28)</f>
        <v>93</v>
      </c>
    </row>
    <row r="29" ht="15.75" customHeight="1">
      <c r="A29" s="37">
        <v>2.0</v>
      </c>
      <c r="B29" s="63" t="s">
        <v>87</v>
      </c>
      <c r="C29" s="35">
        <v>46.0</v>
      </c>
      <c r="D29" s="35">
        <v>53.0</v>
      </c>
      <c r="E29" s="38">
        <f t="shared" si="7"/>
        <v>99</v>
      </c>
      <c r="F29" s="15"/>
      <c r="G29" s="37">
        <v>2.0</v>
      </c>
      <c r="H29" s="31" t="s">
        <v>88</v>
      </c>
      <c r="I29" s="35">
        <v>60.0</v>
      </c>
      <c r="J29" s="35">
        <v>63.0</v>
      </c>
      <c r="K29" s="38">
        <f t="shared" si="8"/>
        <v>123</v>
      </c>
      <c r="M29" s="38">
        <v>2.0</v>
      </c>
      <c r="N29" s="63" t="s">
        <v>89</v>
      </c>
      <c r="O29" s="35">
        <v>48.0</v>
      </c>
      <c r="P29" s="35">
        <v>49.0</v>
      </c>
      <c r="Q29" s="36">
        <f t="shared" si="9"/>
        <v>97</v>
      </c>
      <c r="R29" s="5"/>
    </row>
    <row r="30" ht="15.75" customHeight="1">
      <c r="A30" s="37">
        <v>3.0</v>
      </c>
      <c r="B30" s="63" t="s">
        <v>90</v>
      </c>
      <c r="C30" s="35">
        <v>53.0</v>
      </c>
      <c r="D30" s="35">
        <v>52.0</v>
      </c>
      <c r="E30" s="38">
        <f t="shared" si="7"/>
        <v>105</v>
      </c>
      <c r="F30" s="15"/>
      <c r="G30" s="37">
        <v>3.0</v>
      </c>
      <c r="H30" s="31" t="s">
        <v>91</v>
      </c>
      <c r="I30" s="35">
        <v>53.0</v>
      </c>
      <c r="J30" s="35">
        <v>66.0</v>
      </c>
      <c r="K30" s="38">
        <f t="shared" si="8"/>
        <v>119</v>
      </c>
      <c r="M30" s="38">
        <v>3.0</v>
      </c>
      <c r="N30" s="63" t="s">
        <v>92</v>
      </c>
      <c r="O30" s="35">
        <v>62.0</v>
      </c>
      <c r="P30" s="35">
        <v>57.0</v>
      </c>
      <c r="Q30" s="36">
        <f t="shared" si="9"/>
        <v>119</v>
      </c>
      <c r="R30" s="5"/>
    </row>
    <row r="31" ht="15.75" customHeight="1">
      <c r="A31" s="37">
        <v>4.0</v>
      </c>
      <c r="B31" s="63" t="s">
        <v>93</v>
      </c>
      <c r="C31" s="35">
        <v>58.0</v>
      </c>
      <c r="D31" s="35">
        <v>57.0</v>
      </c>
      <c r="E31" s="38">
        <f t="shared" si="7"/>
        <v>115</v>
      </c>
      <c r="F31" s="15"/>
      <c r="G31" s="37">
        <v>4.0</v>
      </c>
      <c r="H31" s="31" t="s">
        <v>94</v>
      </c>
      <c r="I31" s="35">
        <v>60.0</v>
      </c>
      <c r="J31" s="35">
        <v>65.0</v>
      </c>
      <c r="K31" s="38">
        <f t="shared" si="8"/>
        <v>125</v>
      </c>
      <c r="M31" s="38">
        <v>4.0</v>
      </c>
      <c r="N31" s="63" t="s">
        <v>95</v>
      </c>
      <c r="O31" s="35">
        <v>74.0</v>
      </c>
      <c r="P31" s="35">
        <v>65.0</v>
      </c>
      <c r="Q31" s="38">
        <f t="shared" si="9"/>
        <v>139</v>
      </c>
      <c r="R31" s="5"/>
    </row>
    <row r="32" ht="15.75" customHeight="1">
      <c r="A32" s="37">
        <v>5.0</v>
      </c>
      <c r="B32" s="63" t="s">
        <v>96</v>
      </c>
      <c r="C32" s="35">
        <v>60.0</v>
      </c>
      <c r="D32" s="35">
        <v>56.0</v>
      </c>
      <c r="E32" s="38">
        <f t="shared" si="7"/>
        <v>116</v>
      </c>
      <c r="F32" s="15"/>
      <c r="G32" s="37">
        <v>5.0</v>
      </c>
      <c r="H32" s="31" t="s">
        <v>97</v>
      </c>
      <c r="I32" s="35">
        <v>63.0</v>
      </c>
      <c r="J32" s="35">
        <v>60.0</v>
      </c>
      <c r="K32" s="38">
        <f t="shared" si="8"/>
        <v>123</v>
      </c>
      <c r="M32" s="65">
        <v>5.0</v>
      </c>
      <c r="N32" s="63" t="s">
        <v>100</v>
      </c>
      <c r="O32" s="35">
        <v>65.0</v>
      </c>
      <c r="P32" s="35">
        <v>75.0</v>
      </c>
      <c r="Q32" s="65">
        <f t="shared" si="9"/>
        <v>140</v>
      </c>
      <c r="R32" s="5"/>
    </row>
    <row r="33" ht="15.75" customHeight="1">
      <c r="A33" s="40"/>
      <c r="B33" s="41" t="s">
        <v>43</v>
      </c>
      <c r="C33" s="12"/>
      <c r="D33" s="13"/>
      <c r="E33" s="35">
        <v>420.0</v>
      </c>
      <c r="F33" s="15"/>
      <c r="G33" s="40"/>
      <c r="H33" s="41" t="s">
        <v>43</v>
      </c>
      <c r="I33" s="12"/>
      <c r="J33" s="13"/>
      <c r="K33" s="35">
        <v>472.0</v>
      </c>
      <c r="M33" s="67"/>
      <c r="N33" s="68" t="s">
        <v>43</v>
      </c>
      <c r="O33" s="69"/>
      <c r="P33" s="70"/>
      <c r="Q33" s="35">
        <v>448.0</v>
      </c>
      <c r="R33" s="39"/>
    </row>
    <row r="34" ht="15.75" customHeight="1">
      <c r="A34" s="26"/>
      <c r="B34" s="26"/>
      <c r="C34" s="26"/>
      <c r="D34" s="26"/>
      <c r="E34" s="26"/>
      <c r="F34" s="5"/>
      <c r="G34" s="26"/>
      <c r="H34" s="26"/>
      <c r="I34" s="26"/>
      <c r="J34" s="26"/>
      <c r="K34" s="26"/>
      <c r="R34" s="5"/>
    </row>
    <row r="35" ht="15.75" customHeight="1">
      <c r="A35" s="71" t="s">
        <v>9</v>
      </c>
      <c r="B35" s="72" t="s">
        <v>101</v>
      </c>
      <c r="C35" s="45"/>
      <c r="D35" s="45"/>
      <c r="E35" s="46"/>
      <c r="F35" s="15"/>
      <c r="G35" s="8" t="s">
        <v>3</v>
      </c>
      <c r="H35" s="48" t="s">
        <v>102</v>
      </c>
      <c r="I35" s="49"/>
      <c r="J35" s="12"/>
      <c r="K35" s="13"/>
      <c r="M35" s="8" t="s">
        <v>3</v>
      </c>
      <c r="N35" s="73" t="s">
        <v>103</v>
      </c>
      <c r="O35" s="75"/>
      <c r="P35" s="12"/>
      <c r="Q35" s="13"/>
      <c r="R35" s="5"/>
    </row>
    <row r="36" ht="15.75" customHeight="1">
      <c r="A36" s="22" t="s">
        <v>20</v>
      </c>
      <c r="B36" s="31" t="s">
        <v>104</v>
      </c>
      <c r="C36" s="16" t="s">
        <v>17</v>
      </c>
      <c r="D36" s="16" t="s">
        <v>18</v>
      </c>
      <c r="E36" s="16" t="s">
        <v>19</v>
      </c>
      <c r="F36" s="15"/>
      <c r="G36" s="22" t="s">
        <v>20</v>
      </c>
      <c r="H36" s="24" t="s">
        <v>105</v>
      </c>
      <c r="I36" s="16" t="s">
        <v>17</v>
      </c>
      <c r="J36" s="16" t="s">
        <v>18</v>
      </c>
      <c r="K36" s="16" t="s">
        <v>19</v>
      </c>
      <c r="M36" s="22" t="s">
        <v>20</v>
      </c>
      <c r="N36" s="24" t="s">
        <v>106</v>
      </c>
      <c r="O36" s="16" t="s">
        <v>17</v>
      </c>
      <c r="P36" s="16" t="s">
        <v>18</v>
      </c>
      <c r="Q36" s="16" t="s">
        <v>19</v>
      </c>
      <c r="R36" s="5"/>
    </row>
    <row r="37" ht="15.75" customHeight="1">
      <c r="A37" s="28"/>
      <c r="B37" s="24"/>
      <c r="C37" s="13"/>
      <c r="D37" s="13"/>
      <c r="E37" s="13"/>
      <c r="F37" s="15"/>
      <c r="G37" s="28"/>
      <c r="H37" s="62"/>
      <c r="I37" s="13"/>
      <c r="J37" s="13"/>
      <c r="K37" s="13"/>
      <c r="M37" s="28"/>
      <c r="N37" s="62"/>
      <c r="O37" s="13"/>
      <c r="P37" s="13"/>
      <c r="Q37" s="13"/>
      <c r="R37" s="5"/>
    </row>
    <row r="38" ht="15.75" customHeight="1">
      <c r="A38" s="76">
        <v>1.0</v>
      </c>
      <c r="B38" s="63" t="s">
        <v>107</v>
      </c>
      <c r="C38" s="35">
        <v>55.0</v>
      </c>
      <c r="D38" s="35">
        <v>53.0</v>
      </c>
      <c r="E38" s="38">
        <f t="shared" ref="E38:E42" si="10">SUM(C38:D38)</f>
        <v>108</v>
      </c>
      <c r="F38" s="15"/>
      <c r="G38" s="37">
        <v>1.0</v>
      </c>
      <c r="H38" s="63" t="s">
        <v>108</v>
      </c>
      <c r="I38" s="35">
        <v>38.0</v>
      </c>
      <c r="J38" s="35">
        <v>37.0</v>
      </c>
      <c r="K38" s="38">
        <f t="shared" ref="K38:K42" si="11">SUM(I38:J38)</f>
        <v>75</v>
      </c>
      <c r="M38" s="37">
        <v>1.0</v>
      </c>
      <c r="N38" s="77" t="s">
        <v>109</v>
      </c>
      <c r="O38" s="35">
        <v>52.0</v>
      </c>
      <c r="P38" s="35">
        <v>53.0</v>
      </c>
      <c r="Q38" s="36">
        <f t="shared" ref="Q38:Q42" si="12">SUM(O38:P38)</f>
        <v>105</v>
      </c>
    </row>
    <row r="39" ht="15.75" customHeight="1">
      <c r="A39" s="76">
        <v>2.0</v>
      </c>
      <c r="B39" s="63" t="s">
        <v>110</v>
      </c>
      <c r="C39" s="35">
        <v>54.0</v>
      </c>
      <c r="D39" s="35">
        <v>55.0</v>
      </c>
      <c r="E39" s="38">
        <f t="shared" si="10"/>
        <v>109</v>
      </c>
      <c r="F39" s="15"/>
      <c r="G39" s="37">
        <v>2.0</v>
      </c>
      <c r="H39" s="63" t="s">
        <v>111</v>
      </c>
      <c r="I39" s="35">
        <v>46.0</v>
      </c>
      <c r="J39" s="35">
        <v>43.0</v>
      </c>
      <c r="K39" s="38">
        <f t="shared" si="11"/>
        <v>89</v>
      </c>
      <c r="M39" s="37">
        <v>2.0</v>
      </c>
      <c r="N39" s="77" t="s">
        <v>112</v>
      </c>
      <c r="O39" s="35">
        <v>51.0</v>
      </c>
      <c r="P39" s="35">
        <v>62.0</v>
      </c>
      <c r="Q39" s="36">
        <f t="shared" si="12"/>
        <v>113</v>
      </c>
      <c r="R39" s="5"/>
    </row>
    <row r="40" ht="15.75" customHeight="1">
      <c r="A40" s="37">
        <v>3.0</v>
      </c>
      <c r="B40" s="78"/>
      <c r="C40" s="13"/>
      <c r="D40" s="13"/>
      <c r="E40" s="38">
        <f t="shared" si="10"/>
        <v>0</v>
      </c>
      <c r="F40" s="15"/>
      <c r="G40" s="37">
        <v>3.0</v>
      </c>
      <c r="H40" s="63" t="s">
        <v>113</v>
      </c>
      <c r="I40" s="35">
        <v>45.0</v>
      </c>
      <c r="J40" s="35">
        <v>48.0</v>
      </c>
      <c r="K40" s="38">
        <f t="shared" si="11"/>
        <v>93</v>
      </c>
      <c r="M40" s="37">
        <v>3.0</v>
      </c>
      <c r="N40" s="77" t="s">
        <v>114</v>
      </c>
      <c r="O40" s="35">
        <v>70.0</v>
      </c>
      <c r="P40" s="35">
        <v>57.0</v>
      </c>
      <c r="Q40" s="36">
        <f t="shared" si="12"/>
        <v>127</v>
      </c>
      <c r="R40" s="5"/>
    </row>
    <row r="41" ht="15.75" customHeight="1">
      <c r="A41" s="37">
        <v>4.0</v>
      </c>
      <c r="B41" s="79"/>
      <c r="C41" s="13"/>
      <c r="D41" s="13"/>
      <c r="E41" s="38">
        <f t="shared" si="10"/>
        <v>0</v>
      </c>
      <c r="F41" s="15"/>
      <c r="G41" s="37">
        <v>4.0</v>
      </c>
      <c r="H41" s="63" t="s">
        <v>115</v>
      </c>
      <c r="I41" s="35">
        <v>48.0</v>
      </c>
      <c r="J41" s="35">
        <v>51.0</v>
      </c>
      <c r="K41" s="38">
        <f t="shared" si="11"/>
        <v>99</v>
      </c>
      <c r="M41" s="37">
        <v>4.0</v>
      </c>
      <c r="N41" s="77" t="s">
        <v>116</v>
      </c>
      <c r="O41" s="35">
        <v>63.0</v>
      </c>
      <c r="P41" s="35">
        <v>59.0</v>
      </c>
      <c r="Q41" s="38">
        <f t="shared" si="12"/>
        <v>122</v>
      </c>
      <c r="R41" s="5"/>
    </row>
    <row r="42" ht="15.75" customHeight="1">
      <c r="A42" s="37">
        <v>5.0</v>
      </c>
      <c r="B42" s="79"/>
      <c r="C42" s="13"/>
      <c r="D42" s="13"/>
      <c r="E42" s="38">
        <f t="shared" si="10"/>
        <v>0</v>
      </c>
      <c r="F42" s="15"/>
      <c r="G42" s="37">
        <v>5.0</v>
      </c>
      <c r="H42" s="63" t="s">
        <v>117</v>
      </c>
      <c r="I42" s="35">
        <v>41.0</v>
      </c>
      <c r="J42" s="35">
        <v>45.0</v>
      </c>
      <c r="K42" s="38">
        <f t="shared" si="11"/>
        <v>86</v>
      </c>
      <c r="M42" s="81">
        <v>5.0</v>
      </c>
      <c r="N42" s="77" t="s">
        <v>118</v>
      </c>
      <c r="O42" s="35">
        <v>74.0</v>
      </c>
      <c r="P42" s="35">
        <v>67.0</v>
      </c>
      <c r="Q42" s="65">
        <f t="shared" si="12"/>
        <v>141</v>
      </c>
      <c r="R42" s="5"/>
    </row>
    <row r="43" ht="15.75" customHeight="1">
      <c r="A43" s="40"/>
      <c r="B43" s="82" t="s">
        <v>43</v>
      </c>
      <c r="C43" s="12"/>
      <c r="D43" s="13"/>
      <c r="E43" s="35" t="s">
        <v>68</v>
      </c>
      <c r="F43" s="15"/>
      <c r="G43" s="40"/>
      <c r="H43" s="82" t="s">
        <v>43</v>
      </c>
      <c r="I43" s="12"/>
      <c r="J43" s="13"/>
      <c r="K43" s="35">
        <v>343.0</v>
      </c>
      <c r="M43" s="40"/>
      <c r="N43" s="82" t="s">
        <v>43</v>
      </c>
      <c r="O43" s="12"/>
      <c r="P43" s="13"/>
      <c r="Q43" s="35">
        <v>472.0</v>
      </c>
      <c r="R43" s="39"/>
    </row>
    <row r="44" ht="12.75" customHeight="1">
      <c r="A44" s="26"/>
      <c r="B44" s="26"/>
      <c r="C44" s="26"/>
      <c r="D44" s="26"/>
      <c r="E44" s="26"/>
      <c r="F44" s="5"/>
      <c r="G44" s="5"/>
      <c r="H44" s="5"/>
      <c r="I44" s="5"/>
      <c r="J44" s="5"/>
      <c r="K44" s="5"/>
      <c r="M44" s="83"/>
      <c r="N44" s="31"/>
      <c r="O44" s="16"/>
      <c r="P44" s="16"/>
      <c r="Q44" s="16"/>
      <c r="R44" s="5"/>
    </row>
    <row r="45" ht="17.25" customHeight="1">
      <c r="A45" s="8" t="s">
        <v>3</v>
      </c>
      <c r="B45" s="84" t="s">
        <v>119</v>
      </c>
      <c r="C45" s="85"/>
      <c r="D45" s="12"/>
      <c r="E45" s="13"/>
      <c r="F45" s="5"/>
      <c r="G45" s="86" t="s">
        <v>3</v>
      </c>
      <c r="H45" s="87" t="s">
        <v>120</v>
      </c>
      <c r="I45" s="88"/>
      <c r="J45" s="89"/>
      <c r="K45" s="89"/>
      <c r="L45" s="5"/>
      <c r="M45" s="8" t="s">
        <v>3</v>
      </c>
      <c r="N45" s="19" t="s">
        <v>121</v>
      </c>
      <c r="O45" s="90"/>
      <c r="P45" s="12"/>
      <c r="Q45" s="62"/>
      <c r="R45" s="5"/>
    </row>
    <row r="46" ht="16.5" customHeight="1">
      <c r="A46" s="22" t="s">
        <v>20</v>
      </c>
      <c r="B46" s="24" t="s">
        <v>122</v>
      </c>
      <c r="C46" s="16" t="s">
        <v>17</v>
      </c>
      <c r="D46" s="16" t="s">
        <v>18</v>
      </c>
      <c r="E46" s="16" t="s">
        <v>19</v>
      </c>
      <c r="F46" s="5"/>
      <c r="G46" s="86" t="s">
        <v>20</v>
      </c>
      <c r="H46" s="86" t="s">
        <v>123</v>
      </c>
      <c r="I46" s="86" t="s">
        <v>17</v>
      </c>
      <c r="J46" s="86" t="s">
        <v>18</v>
      </c>
      <c r="K46" s="86" t="s">
        <v>19</v>
      </c>
      <c r="L46" s="5"/>
      <c r="M46" s="22" t="s">
        <v>20</v>
      </c>
      <c r="N46" s="24" t="s">
        <v>124</v>
      </c>
      <c r="O46" s="16" t="s">
        <v>17</v>
      </c>
      <c r="P46" s="16" t="s">
        <v>18</v>
      </c>
      <c r="Q46" s="24" t="s">
        <v>19</v>
      </c>
    </row>
    <row r="47" ht="15.75" customHeight="1">
      <c r="A47" s="28"/>
      <c r="B47" s="62"/>
      <c r="C47" s="13"/>
      <c r="D47" s="13"/>
      <c r="E47" s="13"/>
      <c r="F47" s="5"/>
      <c r="G47" s="89"/>
      <c r="H47" s="89"/>
      <c r="I47" s="89"/>
      <c r="J47" s="89"/>
      <c r="K47" s="89"/>
      <c r="L47" s="5"/>
      <c r="M47" s="28"/>
      <c r="N47" s="62"/>
      <c r="O47" s="13"/>
      <c r="P47" s="13"/>
      <c r="Q47" s="62"/>
      <c r="R47" s="5"/>
    </row>
    <row r="48" ht="15.0" customHeight="1">
      <c r="A48" s="37">
        <v>1.0</v>
      </c>
      <c r="B48" s="63" t="s">
        <v>125</v>
      </c>
      <c r="C48" s="35">
        <v>51.0</v>
      </c>
      <c r="D48" s="35">
        <v>57.0</v>
      </c>
      <c r="E48" s="38">
        <f t="shared" ref="E48:E52" si="13">SUM(C48:D48)</f>
        <v>108</v>
      </c>
      <c r="F48" s="5"/>
      <c r="G48" s="91">
        <v>1.0</v>
      </c>
      <c r="H48" s="92" t="s">
        <v>126</v>
      </c>
      <c r="I48" s="93">
        <v>58.0</v>
      </c>
      <c r="J48" s="93">
        <v>62.0</v>
      </c>
      <c r="K48" s="91">
        <f t="shared" ref="K48:K52" si="14">SUM(I48:J48)</f>
        <v>120</v>
      </c>
      <c r="L48" s="5"/>
      <c r="M48" s="37">
        <v>1.0</v>
      </c>
      <c r="N48" s="63" t="s">
        <v>127</v>
      </c>
      <c r="O48" s="35">
        <v>38.0</v>
      </c>
      <c r="P48" s="35">
        <v>44.0</v>
      </c>
      <c r="Q48" s="36">
        <f t="shared" ref="Q48:Q52" si="15">SUM(O48:P48)</f>
        <v>82</v>
      </c>
      <c r="R48" s="5"/>
    </row>
    <row r="49" ht="15.75" customHeight="1">
      <c r="A49" s="37">
        <v>2.0</v>
      </c>
      <c r="B49" s="63" t="s">
        <v>128</v>
      </c>
      <c r="C49" s="35">
        <v>50.0</v>
      </c>
      <c r="D49" s="35">
        <v>46.0</v>
      </c>
      <c r="E49" s="38">
        <f t="shared" si="13"/>
        <v>96</v>
      </c>
      <c r="F49" s="39"/>
      <c r="G49" s="91">
        <v>2.0</v>
      </c>
      <c r="H49" s="92" t="s">
        <v>129</v>
      </c>
      <c r="I49" s="93">
        <v>62.0</v>
      </c>
      <c r="J49" s="93">
        <v>76.0</v>
      </c>
      <c r="K49" s="91">
        <f t="shared" si="14"/>
        <v>138</v>
      </c>
      <c r="L49" s="39"/>
      <c r="M49" s="37">
        <v>2.0</v>
      </c>
      <c r="N49" s="63" t="s">
        <v>130</v>
      </c>
      <c r="O49" s="35">
        <v>47.0</v>
      </c>
      <c r="P49" s="35">
        <v>56.0</v>
      </c>
      <c r="Q49" s="36">
        <f t="shared" si="15"/>
        <v>103</v>
      </c>
      <c r="R49" s="5"/>
    </row>
    <row r="50" ht="15.75" customHeight="1">
      <c r="A50" s="37">
        <v>3.0</v>
      </c>
      <c r="B50" s="63" t="s">
        <v>131</v>
      </c>
      <c r="C50" s="35">
        <v>53.0</v>
      </c>
      <c r="D50" s="35">
        <v>57.0</v>
      </c>
      <c r="E50" s="38">
        <f t="shared" si="13"/>
        <v>110</v>
      </c>
      <c r="F50" s="5"/>
      <c r="G50" s="91">
        <v>3.0</v>
      </c>
      <c r="H50" s="93" t="s">
        <v>132</v>
      </c>
      <c r="I50" s="93">
        <v>85.0</v>
      </c>
      <c r="J50" s="93">
        <v>72.0</v>
      </c>
      <c r="K50" s="91">
        <f t="shared" si="14"/>
        <v>157</v>
      </c>
      <c r="L50" s="5"/>
      <c r="M50" s="37">
        <v>3.0</v>
      </c>
      <c r="N50" s="63" t="s">
        <v>133</v>
      </c>
      <c r="O50" s="35">
        <v>47.0</v>
      </c>
      <c r="P50" s="35">
        <v>47.0</v>
      </c>
      <c r="Q50" s="36">
        <f t="shared" si="15"/>
        <v>94</v>
      </c>
      <c r="R50" s="5"/>
    </row>
    <row r="51" ht="15.0" customHeight="1">
      <c r="A51" s="37">
        <v>4.0</v>
      </c>
      <c r="B51" s="63" t="s">
        <v>134</v>
      </c>
      <c r="C51" s="35">
        <v>75.0</v>
      </c>
      <c r="D51" s="35">
        <v>73.0</v>
      </c>
      <c r="E51" s="38">
        <f t="shared" si="13"/>
        <v>148</v>
      </c>
      <c r="F51" s="5"/>
      <c r="G51" s="91">
        <v>4.0</v>
      </c>
      <c r="H51" s="93" t="s">
        <v>135</v>
      </c>
      <c r="I51" s="93">
        <v>72.0</v>
      </c>
      <c r="J51" s="93">
        <v>68.0</v>
      </c>
      <c r="K51" s="91">
        <f t="shared" si="14"/>
        <v>140</v>
      </c>
      <c r="L51" s="5"/>
      <c r="M51" s="37">
        <v>4.0</v>
      </c>
      <c r="N51" s="63" t="s">
        <v>136</v>
      </c>
      <c r="O51" s="35">
        <v>52.0</v>
      </c>
      <c r="P51" s="35">
        <v>51.0</v>
      </c>
      <c r="Q51" s="36">
        <f t="shared" si="15"/>
        <v>103</v>
      </c>
      <c r="R51" s="39"/>
    </row>
    <row r="52" ht="16.5" customHeight="1">
      <c r="A52" s="37">
        <v>5.0</v>
      </c>
      <c r="B52" s="63" t="s">
        <v>137</v>
      </c>
      <c r="C52" s="35">
        <v>59.0</v>
      </c>
      <c r="D52" s="35">
        <v>73.0</v>
      </c>
      <c r="E52" s="38">
        <f t="shared" si="13"/>
        <v>132</v>
      </c>
      <c r="F52" s="5"/>
      <c r="G52" s="91">
        <v>5.0</v>
      </c>
      <c r="H52" s="93" t="s">
        <v>138</v>
      </c>
      <c r="I52" s="93">
        <v>74.0</v>
      </c>
      <c r="J52" s="93">
        <v>84.0</v>
      </c>
      <c r="K52" s="91">
        <f t="shared" si="14"/>
        <v>158</v>
      </c>
      <c r="L52" s="5"/>
      <c r="M52" s="37">
        <v>5.0</v>
      </c>
      <c r="N52" s="63" t="s">
        <v>139</v>
      </c>
      <c r="O52" s="35">
        <v>53.0</v>
      </c>
      <c r="P52" s="35">
        <v>55.0</v>
      </c>
      <c r="Q52" s="36">
        <f t="shared" si="15"/>
        <v>108</v>
      </c>
      <c r="R52" s="5"/>
    </row>
    <row r="53" ht="15.75" customHeight="1">
      <c r="A53" s="40"/>
      <c r="B53" s="41" t="s">
        <v>43</v>
      </c>
      <c r="C53" s="12"/>
      <c r="D53" s="13"/>
      <c r="E53" s="35">
        <v>446.0</v>
      </c>
      <c r="F53" s="5"/>
      <c r="G53" s="94"/>
      <c r="H53" s="95" t="s">
        <v>43</v>
      </c>
      <c r="I53" s="89"/>
      <c r="J53" s="89"/>
      <c r="K53" s="93">
        <v>555.0</v>
      </c>
      <c r="L53" s="5"/>
      <c r="M53" s="40"/>
      <c r="N53" s="41" t="s">
        <v>43</v>
      </c>
      <c r="O53" s="12"/>
      <c r="P53" s="13"/>
      <c r="Q53" s="35">
        <v>382.0</v>
      </c>
      <c r="R53" s="5"/>
    </row>
    <row r="54" ht="12.75" customHeight="1">
      <c r="M54" s="5"/>
      <c r="N54" s="5"/>
      <c r="O54" s="5"/>
      <c r="P54" s="5"/>
      <c r="Q54" s="5"/>
      <c r="R54" s="5"/>
    </row>
    <row r="55" ht="18.0" customHeight="1">
      <c r="A55" s="96" t="s">
        <v>3</v>
      </c>
      <c r="B55" s="97" t="s">
        <v>140</v>
      </c>
      <c r="C55" s="98"/>
      <c r="D55" s="69"/>
      <c r="E55" s="70"/>
      <c r="M55" s="5"/>
      <c r="N55" s="5"/>
      <c r="O55" s="5"/>
      <c r="P55" s="5"/>
      <c r="Q55" s="5"/>
      <c r="R55" s="5"/>
    </row>
    <row r="56" ht="21.0" customHeight="1">
      <c r="A56" s="99" t="s">
        <v>20</v>
      </c>
      <c r="B56" s="70"/>
      <c r="C56" s="100" t="s">
        <v>17</v>
      </c>
      <c r="D56" s="100" t="s">
        <v>18</v>
      </c>
      <c r="E56" s="100" t="s">
        <v>19</v>
      </c>
      <c r="M56" s="5"/>
      <c r="N56" s="5"/>
      <c r="O56" s="5"/>
      <c r="P56" s="5"/>
      <c r="Q56" s="5"/>
      <c r="R56" s="5"/>
    </row>
    <row r="57" ht="19.5" customHeight="1">
      <c r="A57" s="101"/>
      <c r="B57" s="70"/>
      <c r="C57" s="70"/>
      <c r="D57" s="70"/>
      <c r="E57" s="70"/>
      <c r="H57" s="102"/>
      <c r="M57" s="5"/>
      <c r="N57" s="5"/>
      <c r="O57" s="5"/>
      <c r="P57" s="5"/>
      <c r="Q57" s="5"/>
      <c r="R57" s="5"/>
    </row>
    <row r="58" ht="18.0" customHeight="1">
      <c r="A58" s="81">
        <v>1.0</v>
      </c>
      <c r="B58" s="31" t="s">
        <v>8</v>
      </c>
      <c r="C58" s="35">
        <v>46.0</v>
      </c>
      <c r="D58" s="35">
        <v>52.0</v>
      </c>
      <c r="E58" s="65">
        <f t="shared" ref="E58:E62" si="16">SUM(C58:D58)</f>
        <v>98</v>
      </c>
      <c r="H58" s="102"/>
      <c r="M58" s="5"/>
      <c r="N58" s="5"/>
      <c r="O58" s="5"/>
      <c r="P58" s="5"/>
      <c r="Q58" s="5"/>
      <c r="R58" s="5"/>
    </row>
    <row r="59" ht="18.0" customHeight="1">
      <c r="A59" s="81">
        <v>2.0</v>
      </c>
      <c r="B59" s="31" t="s">
        <v>141</v>
      </c>
      <c r="C59" s="35">
        <v>47.0</v>
      </c>
      <c r="D59" s="35">
        <v>53.0</v>
      </c>
      <c r="E59" s="65">
        <f t="shared" si="16"/>
        <v>100</v>
      </c>
      <c r="H59" s="102"/>
      <c r="M59" s="5"/>
      <c r="N59" s="5"/>
      <c r="O59" s="5"/>
      <c r="P59" s="5"/>
      <c r="Q59" s="5"/>
      <c r="R59" s="5"/>
    </row>
    <row r="60" ht="16.5" customHeight="1">
      <c r="A60" s="81">
        <v>3.0</v>
      </c>
      <c r="B60" s="31" t="s">
        <v>13</v>
      </c>
      <c r="C60" s="35">
        <v>46.0</v>
      </c>
      <c r="D60" s="35">
        <v>58.0</v>
      </c>
      <c r="E60" s="65">
        <f t="shared" si="16"/>
        <v>104</v>
      </c>
      <c r="H60" s="102"/>
      <c r="M60" s="5"/>
      <c r="N60" s="5"/>
      <c r="O60" s="5"/>
      <c r="P60" s="5"/>
      <c r="Q60" s="5"/>
      <c r="R60" s="5"/>
    </row>
    <row r="61" ht="16.5" customHeight="1">
      <c r="A61" s="81">
        <v>4.0</v>
      </c>
      <c r="B61" s="31" t="s">
        <v>14</v>
      </c>
      <c r="C61" s="35">
        <v>51.0</v>
      </c>
      <c r="D61" s="35">
        <v>50.0</v>
      </c>
      <c r="E61" s="65">
        <f t="shared" si="16"/>
        <v>101</v>
      </c>
      <c r="H61" s="102"/>
      <c r="M61" s="5"/>
      <c r="N61" s="5"/>
      <c r="O61" s="5"/>
      <c r="P61" s="5"/>
      <c r="Q61" s="5"/>
      <c r="R61" s="5"/>
    </row>
    <row r="62" ht="16.5" customHeight="1">
      <c r="A62" s="37">
        <v>5.0</v>
      </c>
      <c r="B62" s="31" t="s">
        <v>142</v>
      </c>
      <c r="C62" s="35">
        <v>51.0</v>
      </c>
      <c r="D62" s="35">
        <v>50.0</v>
      </c>
      <c r="E62" s="36">
        <f t="shared" si="16"/>
        <v>101</v>
      </c>
      <c r="F62" s="103"/>
      <c r="G62" s="103"/>
      <c r="H62" s="103"/>
      <c r="I62" s="103"/>
      <c r="J62" s="103"/>
      <c r="K62" s="103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ht="19.5" customHeight="1">
      <c r="A63" s="40"/>
      <c r="B63" s="41" t="s">
        <v>43</v>
      </c>
      <c r="C63" s="12"/>
      <c r="D63" s="13"/>
      <c r="E63" s="35">
        <v>400.0</v>
      </c>
      <c r="F63" s="104"/>
      <c r="G63" s="104"/>
      <c r="H63" s="104"/>
      <c r="I63" s="104"/>
      <c r="J63" s="104"/>
      <c r="K63" s="104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ht="16.5" customHeight="1">
      <c r="A64" s="39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ht="16.5" customHeight="1">
      <c r="A65" s="39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ht="16.5" customHeight="1">
      <c r="A66" s="39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ht="16.5" customHeight="1">
      <c r="A67" s="39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ht="16.5" customHeight="1">
      <c r="A68" s="39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ht="16.5" customHeight="1">
      <c r="A69" s="39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ht="16.5" customHeight="1">
      <c r="A70" s="39"/>
      <c r="B70" s="105">
        <v>46287.0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ht="12.75" customHeight="1">
      <c r="A71" s="5"/>
      <c r="B71" s="5"/>
      <c r="C71" s="5"/>
      <c r="D71" s="5"/>
      <c r="E71" s="5"/>
      <c r="F71" s="3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ht="12.75" customHeight="1">
      <c r="A72" s="5"/>
      <c r="B72" s="5"/>
      <c r="C72" s="5"/>
      <c r="D72" s="5"/>
      <c r="E72" s="5"/>
      <c r="F72" s="3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ht="18.0" customHeight="1">
      <c r="A73" s="5"/>
      <c r="B73" s="107" t="s">
        <v>144</v>
      </c>
      <c r="C73" s="5"/>
      <c r="D73" s="5"/>
      <c r="E73" s="5"/>
      <c r="F73" s="5"/>
      <c r="G73" s="5"/>
      <c r="H73" s="107" t="s">
        <v>145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ht="12.75" customHeight="1">
      <c r="A74" s="5"/>
      <c r="B74" s="5" t="s">
        <v>146</v>
      </c>
      <c r="D74" s="5" t="s">
        <v>98</v>
      </c>
      <c r="E74" s="5"/>
      <c r="F74" s="5"/>
      <c r="G74" s="5"/>
      <c r="H74" s="5" t="s">
        <v>146</v>
      </c>
      <c r="I74" s="5" t="s">
        <v>98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ht="12.75" customHeight="1">
      <c r="A75" s="109">
        <v>1.0</v>
      </c>
      <c r="B75" s="110" t="s">
        <v>147</v>
      </c>
      <c r="C75" s="111"/>
      <c r="D75" s="112">
        <v>75.0</v>
      </c>
      <c r="E75" s="5"/>
      <c r="F75" s="5"/>
      <c r="G75" s="113">
        <v>1.0</v>
      </c>
      <c r="H75" s="114" t="s">
        <v>102</v>
      </c>
      <c r="I75" s="115">
        <v>343.0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ht="12.75" customHeight="1">
      <c r="A76" s="109">
        <v>2.0</v>
      </c>
      <c r="B76" s="110" t="s">
        <v>148</v>
      </c>
      <c r="C76" s="111"/>
      <c r="D76" s="112">
        <v>82.0</v>
      </c>
      <c r="E76" s="5"/>
      <c r="F76" s="5"/>
      <c r="G76" s="113">
        <v>2.0</v>
      </c>
      <c r="H76" s="114" t="s">
        <v>121</v>
      </c>
      <c r="I76" s="115">
        <v>382.0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ht="12.75" customHeight="1">
      <c r="A77" s="109">
        <v>3.0</v>
      </c>
      <c r="B77" s="110" t="s">
        <v>149</v>
      </c>
      <c r="C77" s="111"/>
      <c r="D77" s="112">
        <v>86.0</v>
      </c>
      <c r="E77" s="5"/>
      <c r="F77" s="5"/>
      <c r="G77" s="113">
        <v>3.0</v>
      </c>
      <c r="H77" s="114" t="s">
        <v>150</v>
      </c>
      <c r="I77" s="115">
        <v>400.0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ht="12.75" customHeight="1">
      <c r="A78" s="109">
        <v>4.0</v>
      </c>
      <c r="B78" s="110" t="s">
        <v>151</v>
      </c>
      <c r="C78" s="111"/>
      <c r="D78" s="112">
        <v>88.0</v>
      </c>
      <c r="E78" s="5"/>
      <c r="F78" s="5"/>
      <c r="G78" s="113">
        <v>4.0</v>
      </c>
      <c r="H78" s="114" t="s">
        <v>152</v>
      </c>
      <c r="I78" s="115">
        <v>412.0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ht="12.75" customHeight="1">
      <c r="A79" s="109">
        <v>5.0</v>
      </c>
      <c r="B79" s="110" t="s">
        <v>153</v>
      </c>
      <c r="C79" s="111"/>
      <c r="D79" s="112">
        <v>89.0</v>
      </c>
      <c r="E79" s="5"/>
      <c r="F79" s="5"/>
      <c r="G79" s="113">
        <v>5.0</v>
      </c>
      <c r="H79" s="114" t="s">
        <v>45</v>
      </c>
      <c r="I79" s="115">
        <v>418.0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ht="12.75" customHeight="1">
      <c r="A80" s="109">
        <v>6.0</v>
      </c>
      <c r="B80" s="110" t="s">
        <v>154</v>
      </c>
      <c r="C80" s="111"/>
      <c r="D80" s="112">
        <v>89.0</v>
      </c>
      <c r="E80" s="5"/>
      <c r="F80" s="5"/>
      <c r="G80" s="113">
        <v>6.0</v>
      </c>
      <c r="H80" s="114" t="s">
        <v>69</v>
      </c>
      <c r="I80" s="115">
        <v>420.0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ht="12.75" customHeight="1">
      <c r="A81" s="109">
        <v>7.0</v>
      </c>
      <c r="B81" s="110" t="s">
        <v>155</v>
      </c>
      <c r="C81" s="111"/>
      <c r="D81" s="112">
        <v>93.0</v>
      </c>
      <c r="E81" s="5"/>
      <c r="F81" s="5"/>
      <c r="G81" s="113">
        <v>7.0</v>
      </c>
      <c r="H81" s="114" t="s">
        <v>156</v>
      </c>
      <c r="I81" s="115">
        <v>423.0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ht="12.75" customHeight="1">
      <c r="A82" s="109">
        <v>8.0</v>
      </c>
      <c r="B82" s="110" t="s">
        <v>157</v>
      </c>
      <c r="C82" s="111"/>
      <c r="D82" s="112">
        <v>93.0</v>
      </c>
      <c r="E82" s="5"/>
      <c r="F82" s="5"/>
      <c r="G82" s="113">
        <v>8.0</v>
      </c>
      <c r="H82" s="114" t="s">
        <v>158</v>
      </c>
      <c r="I82" s="115">
        <v>431.0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ht="12.75" customHeight="1">
      <c r="A83" s="109">
        <v>9.0</v>
      </c>
      <c r="B83" s="110" t="s">
        <v>159</v>
      </c>
      <c r="C83" s="111"/>
      <c r="D83" s="112">
        <v>94.0</v>
      </c>
      <c r="E83" s="5"/>
      <c r="F83" s="5"/>
      <c r="G83" s="113">
        <v>9.0</v>
      </c>
      <c r="H83" s="114" t="s">
        <v>10</v>
      </c>
      <c r="I83" s="115">
        <v>434.0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ht="12.75" customHeight="1">
      <c r="A84" s="109">
        <v>10.0</v>
      </c>
      <c r="B84" s="110" t="s">
        <v>160</v>
      </c>
      <c r="C84" s="111"/>
      <c r="D84" s="112">
        <v>95.0</v>
      </c>
      <c r="E84" s="5"/>
      <c r="F84" s="5"/>
      <c r="G84" s="113">
        <v>10.0</v>
      </c>
      <c r="H84" s="114" t="s">
        <v>119</v>
      </c>
      <c r="I84" s="115">
        <v>446.0</v>
      </c>
      <c r="J84" s="5"/>
      <c r="K84" s="5"/>
      <c r="L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ht="12.75" customHeight="1">
      <c r="A85" s="109">
        <v>11.0</v>
      </c>
      <c r="B85" s="110" t="s">
        <v>161</v>
      </c>
      <c r="C85" s="111"/>
      <c r="D85" s="112">
        <v>95.0</v>
      </c>
      <c r="E85" s="5"/>
      <c r="F85" s="5"/>
      <c r="G85" s="113">
        <v>11.0</v>
      </c>
      <c r="H85" s="114" t="s">
        <v>72</v>
      </c>
      <c r="I85" s="115">
        <v>448.0</v>
      </c>
      <c r="J85" s="5"/>
      <c r="K85" s="5"/>
      <c r="L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ht="12.75" customHeight="1">
      <c r="A86" s="109"/>
      <c r="B86" s="111"/>
      <c r="C86" s="109"/>
      <c r="D86" s="109"/>
      <c r="E86" s="5"/>
      <c r="F86" s="5"/>
      <c r="G86" s="113">
        <v>12.0</v>
      </c>
      <c r="H86" s="114" t="s">
        <v>162</v>
      </c>
      <c r="I86" s="115">
        <v>467.0</v>
      </c>
      <c r="J86" s="5"/>
      <c r="K86" s="5"/>
      <c r="L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ht="12.75" customHeight="1">
      <c r="A87" s="109"/>
      <c r="B87" s="111"/>
      <c r="C87" s="109"/>
      <c r="D87" s="109"/>
      <c r="E87" s="5"/>
      <c r="F87" s="5"/>
      <c r="G87" s="113">
        <v>13.0</v>
      </c>
      <c r="H87" s="114" t="s">
        <v>70</v>
      </c>
      <c r="I87" s="115">
        <v>472.0</v>
      </c>
      <c r="J87" s="5"/>
      <c r="K87" s="5"/>
      <c r="L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ht="12.75" customHeight="1">
      <c r="A88" s="109"/>
      <c r="B88" s="111"/>
      <c r="C88" s="109"/>
      <c r="D88" s="109"/>
      <c r="E88" s="5"/>
      <c r="F88" s="5"/>
      <c r="G88" s="113">
        <v>14.0</v>
      </c>
      <c r="H88" s="114" t="s">
        <v>120</v>
      </c>
      <c r="I88" s="115">
        <v>555.0</v>
      </c>
      <c r="J88" s="5"/>
      <c r="K88" s="5"/>
      <c r="L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ht="12.75" customHeight="1">
      <c r="A89" s="109"/>
      <c r="B89" s="111"/>
      <c r="C89" s="109"/>
      <c r="D89" s="109"/>
      <c r="E89" s="5"/>
      <c r="F89" s="5"/>
      <c r="G89" s="113">
        <v>15.0</v>
      </c>
      <c r="H89" s="114" t="s">
        <v>44</v>
      </c>
      <c r="I89" s="115" t="s">
        <v>68</v>
      </c>
      <c r="J89" s="5"/>
      <c r="K89" s="5"/>
      <c r="L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ht="12.75" customHeight="1">
      <c r="G90" s="114">
        <v>16.0</v>
      </c>
      <c r="H90" s="114" t="s">
        <v>101</v>
      </c>
      <c r="I90" s="114" t="s">
        <v>68</v>
      </c>
    </row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</sheetData>
  <mergeCells count="4">
    <mergeCell ref="A1:I1"/>
    <mergeCell ref="A2:I2"/>
    <mergeCell ref="A3:I3"/>
    <mergeCell ref="B70:K70"/>
  </mergeCells>
  <printOptions/>
  <pageMargins bottom="0.75" footer="0.0" header="0.0" left="0.25" right="0.25" top="0.7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3" width="20.63"/>
    <col customWidth="1" min="4" max="4" width="20.88"/>
    <col customWidth="1" min="5" max="5" width="22.13"/>
    <col customWidth="1" min="6" max="26" width="7.75"/>
  </cols>
  <sheetData>
    <row r="1" ht="84.0" customHeight="1">
      <c r="A1" s="1" t="s">
        <v>0</v>
      </c>
      <c r="B1" s="2"/>
      <c r="C1" s="2"/>
      <c r="D1" s="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76.5" customHeight="1">
      <c r="A2" s="7"/>
      <c r="B2" s="9" t="s">
        <v>4</v>
      </c>
      <c r="C2" s="9" t="s">
        <v>6</v>
      </c>
      <c r="D2" s="11" t="s">
        <v>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56.25" customHeight="1">
      <c r="A3" s="14" t="s">
        <v>8</v>
      </c>
      <c r="B3" s="16"/>
      <c r="C3" s="16"/>
      <c r="D3" s="1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57.75" customHeight="1">
      <c r="A4" s="14" t="s">
        <v>11</v>
      </c>
      <c r="B4" s="16"/>
      <c r="C4" s="16"/>
      <c r="D4" s="17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58.5" customHeight="1">
      <c r="A5" s="20" t="s">
        <v>13</v>
      </c>
      <c r="B5" s="16"/>
      <c r="C5" s="16"/>
      <c r="D5" s="1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60.75" customHeight="1">
      <c r="A6" s="21" t="s">
        <v>14</v>
      </c>
      <c r="B6" s="23"/>
      <c r="C6" s="23"/>
      <c r="D6" s="2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60.75" customHeight="1">
      <c r="A7" s="21" t="s">
        <v>21</v>
      </c>
      <c r="B7" s="27"/>
      <c r="C7" s="23"/>
      <c r="D7" s="2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60.75" customHeight="1">
      <c r="A8" s="29" t="s">
        <v>24</v>
      </c>
      <c r="B8" s="30"/>
      <c r="C8" s="32"/>
      <c r="D8" s="33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">
    <mergeCell ref="A1:D1"/>
    <mergeCell ref="A8:C8"/>
  </mergeCells>
  <printOptions/>
  <pageMargins bottom="0.23705179282868524" footer="0.0" header="0.0" left="0.37250996015936255" right="0.75" top="0.18625498007968128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3" width="14.0"/>
    <col customWidth="1" min="4" max="4" width="22.75"/>
    <col customWidth="1" min="5" max="5" width="14.0"/>
    <col customWidth="1" min="6" max="6" width="22.75"/>
    <col customWidth="1" min="7" max="7" width="14.0"/>
    <col customWidth="1" min="8" max="8" width="22.75"/>
    <col customWidth="1" min="9" max="9" width="14.0"/>
    <col customWidth="1" min="10" max="10" width="22.75"/>
    <col customWidth="1" min="11" max="26" width="7.63"/>
  </cols>
  <sheetData>
    <row r="1" ht="24.75" customHeight="1">
      <c r="A1" s="53" t="s">
        <v>58</v>
      </c>
    </row>
    <row r="3" ht="19.5" customHeight="1">
      <c r="A3" s="59" t="s">
        <v>75</v>
      </c>
      <c r="B3" s="59" t="s">
        <v>76</v>
      </c>
      <c r="C3" s="60" t="s">
        <v>77</v>
      </c>
      <c r="D3" s="61"/>
      <c r="E3" s="60" t="s">
        <v>79</v>
      </c>
      <c r="F3" s="61"/>
      <c r="G3" s="60" t="s">
        <v>80</v>
      </c>
      <c r="H3" s="61"/>
      <c r="I3" s="60" t="s">
        <v>81</v>
      </c>
      <c r="J3" s="61"/>
    </row>
    <row r="4" ht="19.5" customHeight="1">
      <c r="A4" s="64"/>
      <c r="B4" s="64"/>
      <c r="C4" s="64" t="s">
        <v>98</v>
      </c>
      <c r="D4" s="64" t="s">
        <v>99</v>
      </c>
      <c r="E4" s="64" t="s">
        <v>98</v>
      </c>
      <c r="F4" s="64" t="s">
        <v>99</v>
      </c>
      <c r="G4" s="64" t="s">
        <v>98</v>
      </c>
      <c r="H4" s="64" t="s">
        <v>99</v>
      </c>
      <c r="I4" s="64" t="s">
        <v>98</v>
      </c>
      <c r="J4" s="64" t="s">
        <v>99</v>
      </c>
    </row>
    <row r="5" ht="19.5" customHeight="1">
      <c r="A5" s="66">
        <v>1.0</v>
      </c>
      <c r="B5" s="66">
        <v>4.0</v>
      </c>
      <c r="C5" s="74">
        <v>7.0</v>
      </c>
      <c r="D5" s="80">
        <f>IF(C5="","", C5-B5)</f>
        <v>3</v>
      </c>
      <c r="E5" s="74"/>
      <c r="F5" s="80" t="str">
        <f t="shared" ref="F5:F13" si="1">IF(E5="","", E5-B5)</f>
        <v/>
      </c>
      <c r="G5" s="66"/>
      <c r="H5" s="80" t="str">
        <f t="shared" ref="H5:H13" si="2">IF(G5="","", G5-B5)</f>
        <v/>
      </c>
      <c r="I5" s="66"/>
      <c r="J5" s="80" t="str">
        <f t="shared" ref="J5:J13" si="3">IF(I5="","", I5-B5)</f>
        <v/>
      </c>
    </row>
    <row r="6" ht="19.5" customHeight="1">
      <c r="A6" s="66">
        <v>2.0</v>
      </c>
      <c r="B6" s="66">
        <v>4.0</v>
      </c>
      <c r="C6" s="74">
        <v>10.0</v>
      </c>
      <c r="D6" s="80">
        <f>IF(C6="","", C6-B5)</f>
        <v>6</v>
      </c>
      <c r="E6" s="74"/>
      <c r="F6" s="80" t="str">
        <f t="shared" si="1"/>
        <v/>
      </c>
      <c r="G6" s="66"/>
      <c r="H6" s="80" t="str">
        <f t="shared" si="2"/>
        <v/>
      </c>
      <c r="I6" s="66"/>
      <c r="J6" s="80" t="str">
        <f t="shared" si="3"/>
        <v/>
      </c>
    </row>
    <row r="7" ht="19.5" customHeight="1">
      <c r="A7" s="66">
        <v>3.0</v>
      </c>
      <c r="B7" s="66">
        <v>3.0</v>
      </c>
      <c r="C7" s="74">
        <v>5.0</v>
      </c>
      <c r="D7" s="80">
        <f>IF(C7="","", C7-B7)</f>
        <v>2</v>
      </c>
      <c r="E7" s="74"/>
      <c r="F7" s="80" t="str">
        <f t="shared" si="1"/>
        <v/>
      </c>
      <c r="G7" s="66"/>
      <c r="H7" s="80" t="str">
        <f t="shared" si="2"/>
        <v/>
      </c>
      <c r="I7" s="66"/>
      <c r="J7" s="80" t="str">
        <f t="shared" si="3"/>
        <v/>
      </c>
    </row>
    <row r="8" ht="19.5" customHeight="1">
      <c r="A8" s="66">
        <v>4.0</v>
      </c>
      <c r="B8" s="66">
        <v>5.0</v>
      </c>
      <c r="C8" s="74">
        <v>6.0</v>
      </c>
      <c r="D8" s="80">
        <f>IF(C8="","", C8-B7)</f>
        <v>3</v>
      </c>
      <c r="E8" s="74"/>
      <c r="F8" s="80" t="str">
        <f t="shared" si="1"/>
        <v/>
      </c>
      <c r="G8" s="66"/>
      <c r="H8" s="80" t="str">
        <f t="shared" si="2"/>
        <v/>
      </c>
      <c r="I8" s="66"/>
      <c r="J8" s="80" t="str">
        <f t="shared" si="3"/>
        <v/>
      </c>
    </row>
    <row r="9" ht="19.5" customHeight="1">
      <c r="A9" s="66">
        <v>5.0</v>
      </c>
      <c r="B9" s="66">
        <v>4.0</v>
      </c>
      <c r="C9" s="74">
        <v>7.0</v>
      </c>
      <c r="D9" s="80">
        <f>IF(C9="","", C9-B9)</f>
        <v>3</v>
      </c>
      <c r="E9" s="74"/>
      <c r="F9" s="80" t="str">
        <f t="shared" si="1"/>
        <v/>
      </c>
      <c r="G9" s="66"/>
      <c r="H9" s="80" t="str">
        <f t="shared" si="2"/>
        <v/>
      </c>
      <c r="I9" s="66"/>
      <c r="J9" s="80" t="str">
        <f t="shared" si="3"/>
        <v/>
      </c>
    </row>
    <row r="10" ht="19.5" customHeight="1">
      <c r="A10" s="66">
        <v>6.0</v>
      </c>
      <c r="B10" s="66">
        <v>4.0</v>
      </c>
      <c r="C10" s="74">
        <v>5.0</v>
      </c>
      <c r="D10" s="80">
        <f>IF(C10="","", C10-B9)</f>
        <v>1</v>
      </c>
      <c r="E10" s="66"/>
      <c r="F10" s="80" t="str">
        <f t="shared" si="1"/>
        <v/>
      </c>
      <c r="G10" s="66"/>
      <c r="H10" s="80" t="str">
        <f t="shared" si="2"/>
        <v/>
      </c>
      <c r="I10" s="66"/>
      <c r="J10" s="80" t="str">
        <f t="shared" si="3"/>
        <v/>
      </c>
    </row>
    <row r="11" ht="19.5" customHeight="1">
      <c r="A11" s="66">
        <v>7.0</v>
      </c>
      <c r="B11" s="66">
        <v>3.0</v>
      </c>
      <c r="C11" s="74">
        <v>6.0</v>
      </c>
      <c r="D11" s="80">
        <f t="shared" ref="D11:D12" si="4">IF(C11="","", C11-B11)</f>
        <v>3</v>
      </c>
      <c r="E11" s="66"/>
      <c r="F11" s="80" t="str">
        <f t="shared" si="1"/>
        <v/>
      </c>
      <c r="G11" s="66"/>
      <c r="H11" s="80" t="str">
        <f t="shared" si="2"/>
        <v/>
      </c>
      <c r="I11" s="66"/>
      <c r="J11" s="80" t="str">
        <f t="shared" si="3"/>
        <v/>
      </c>
    </row>
    <row r="12" ht="19.5" customHeight="1">
      <c r="A12" s="66">
        <v>8.0</v>
      </c>
      <c r="B12" s="66">
        <v>4.0</v>
      </c>
      <c r="C12" s="74">
        <v>5.0</v>
      </c>
      <c r="D12" s="80">
        <f t="shared" si="4"/>
        <v>1</v>
      </c>
      <c r="E12" s="66"/>
      <c r="F12" s="80" t="str">
        <f t="shared" si="1"/>
        <v/>
      </c>
      <c r="G12" s="66"/>
      <c r="H12" s="80" t="str">
        <f t="shared" si="2"/>
        <v/>
      </c>
      <c r="I12" s="66"/>
      <c r="J12" s="80" t="str">
        <f t="shared" si="3"/>
        <v/>
      </c>
    </row>
    <row r="13" ht="19.5" customHeight="1">
      <c r="A13" s="66">
        <v>9.0</v>
      </c>
      <c r="B13" s="66">
        <v>5.0</v>
      </c>
      <c r="C13" s="74">
        <v>6.0</v>
      </c>
      <c r="D13" s="80">
        <f>IF(C13="","", C13-B12)</f>
        <v>2</v>
      </c>
      <c r="E13" s="66"/>
      <c r="F13" s="80" t="str">
        <f t="shared" si="1"/>
        <v/>
      </c>
      <c r="G13" s="66"/>
      <c r="H13" s="80" t="str">
        <f t="shared" si="2"/>
        <v/>
      </c>
      <c r="I13" s="66"/>
      <c r="J13" s="80" t="str">
        <f t="shared" si="3"/>
        <v/>
      </c>
    </row>
    <row r="14" ht="19.5" customHeight="1">
      <c r="A14" s="106" t="s">
        <v>143</v>
      </c>
      <c r="B14" s="106">
        <f t="shared" ref="B14:C14" si="5">SUM(B5:B13)</f>
        <v>36</v>
      </c>
      <c r="C14" s="106">
        <f t="shared" si="5"/>
        <v>57</v>
      </c>
      <c r="D14" s="80">
        <f t="shared" ref="D14:D23" si="6">IF(C14="","", C14-B14)</f>
        <v>21</v>
      </c>
      <c r="E14" s="106">
        <f>SUM(E5:E13)</f>
        <v>0</v>
      </c>
      <c r="F14" s="108" t="str">
        <f>IF(E14=0,"", E14-B14)</f>
        <v/>
      </c>
      <c r="G14" s="106">
        <f>SUM(G5:G13)</f>
        <v>0</v>
      </c>
      <c r="H14" s="108" t="str">
        <f>IF(G14=0,"", G14-B14)</f>
        <v/>
      </c>
      <c r="I14" s="106">
        <f>SUM(I5:I13)</f>
        <v>0</v>
      </c>
      <c r="J14" s="108" t="str">
        <f>IF(I14=0,"", I14-B14)</f>
        <v/>
      </c>
    </row>
    <row r="15" ht="19.5" customHeight="1">
      <c r="A15" s="66">
        <v>10.0</v>
      </c>
      <c r="B15" s="66">
        <v>4.0</v>
      </c>
      <c r="C15" s="74"/>
      <c r="D15" s="80" t="str">
        <f t="shared" si="6"/>
        <v/>
      </c>
      <c r="E15" s="66"/>
      <c r="F15" s="80" t="str">
        <f t="shared" ref="F15:F23" si="7">IF(E15="","", E15-B15)</f>
        <v/>
      </c>
      <c r="G15" s="66"/>
      <c r="H15" s="80" t="str">
        <f t="shared" ref="H15:H23" si="8">IF(G15="","", G15-B15)</f>
        <v/>
      </c>
      <c r="I15" s="66"/>
      <c r="J15" s="80" t="str">
        <f t="shared" ref="J15:J23" si="9">IF(I15="","", I15-B15)</f>
        <v/>
      </c>
    </row>
    <row r="16" ht="19.5" customHeight="1">
      <c r="A16" s="66">
        <v>11.0</v>
      </c>
      <c r="B16" s="66">
        <v>3.0</v>
      </c>
      <c r="C16" s="74"/>
      <c r="D16" s="80" t="str">
        <f t="shared" si="6"/>
        <v/>
      </c>
      <c r="E16" s="66"/>
      <c r="F16" s="80" t="str">
        <f t="shared" si="7"/>
        <v/>
      </c>
      <c r="G16" s="66"/>
      <c r="H16" s="80" t="str">
        <f t="shared" si="8"/>
        <v/>
      </c>
      <c r="I16" s="66"/>
      <c r="J16" s="80" t="str">
        <f t="shared" si="9"/>
        <v/>
      </c>
    </row>
    <row r="17" ht="19.5" customHeight="1">
      <c r="A17" s="66">
        <v>12.0</v>
      </c>
      <c r="B17" s="66">
        <v>4.0</v>
      </c>
      <c r="C17" s="74"/>
      <c r="D17" s="80" t="str">
        <f t="shared" si="6"/>
        <v/>
      </c>
      <c r="E17" s="66"/>
      <c r="F17" s="80" t="str">
        <f t="shared" si="7"/>
        <v/>
      </c>
      <c r="G17" s="66"/>
      <c r="H17" s="80" t="str">
        <f t="shared" si="8"/>
        <v/>
      </c>
      <c r="I17" s="66"/>
      <c r="J17" s="80" t="str">
        <f t="shared" si="9"/>
        <v/>
      </c>
    </row>
    <row r="18" ht="19.5" customHeight="1">
      <c r="A18" s="66">
        <v>13.0</v>
      </c>
      <c r="B18" s="66">
        <v>5.0</v>
      </c>
      <c r="C18" s="74"/>
      <c r="D18" s="80" t="str">
        <f t="shared" si="6"/>
        <v/>
      </c>
      <c r="E18" s="66"/>
      <c r="F18" s="80" t="str">
        <f t="shared" si="7"/>
        <v/>
      </c>
      <c r="G18" s="66"/>
      <c r="H18" s="80" t="str">
        <f t="shared" si="8"/>
        <v/>
      </c>
      <c r="I18" s="66"/>
      <c r="J18" s="80" t="str">
        <f t="shared" si="9"/>
        <v/>
      </c>
    </row>
    <row r="19" ht="19.5" customHeight="1">
      <c r="A19" s="66">
        <v>14.0</v>
      </c>
      <c r="B19" s="66">
        <v>4.0</v>
      </c>
      <c r="C19" s="74"/>
      <c r="D19" s="80" t="str">
        <f t="shared" si="6"/>
        <v/>
      </c>
      <c r="E19" s="66"/>
      <c r="F19" s="80" t="str">
        <f t="shared" si="7"/>
        <v/>
      </c>
      <c r="G19" s="66"/>
      <c r="H19" s="80" t="str">
        <f t="shared" si="8"/>
        <v/>
      </c>
      <c r="I19" s="66"/>
      <c r="J19" s="80" t="str">
        <f t="shared" si="9"/>
        <v/>
      </c>
    </row>
    <row r="20" ht="19.5" customHeight="1">
      <c r="A20" s="66">
        <v>15.0</v>
      </c>
      <c r="B20" s="66">
        <v>4.0</v>
      </c>
      <c r="C20" s="74"/>
      <c r="D20" s="80" t="str">
        <f t="shared" si="6"/>
        <v/>
      </c>
      <c r="E20" s="66"/>
      <c r="F20" s="80" t="str">
        <f t="shared" si="7"/>
        <v/>
      </c>
      <c r="G20" s="66"/>
      <c r="H20" s="80" t="str">
        <f t="shared" si="8"/>
        <v/>
      </c>
      <c r="I20" s="66"/>
      <c r="J20" s="80" t="str">
        <f t="shared" si="9"/>
        <v/>
      </c>
    </row>
    <row r="21" ht="19.5" customHeight="1">
      <c r="A21" s="66">
        <v>16.0</v>
      </c>
      <c r="B21" s="66">
        <v>3.0</v>
      </c>
      <c r="C21" s="74"/>
      <c r="D21" s="80" t="str">
        <f t="shared" si="6"/>
        <v/>
      </c>
      <c r="E21" s="66"/>
      <c r="F21" s="80" t="str">
        <f t="shared" si="7"/>
        <v/>
      </c>
      <c r="G21" s="66"/>
      <c r="H21" s="80" t="str">
        <f t="shared" si="8"/>
        <v/>
      </c>
      <c r="I21" s="66"/>
      <c r="J21" s="80" t="str">
        <f t="shared" si="9"/>
        <v/>
      </c>
    </row>
    <row r="22" ht="19.5" customHeight="1">
      <c r="A22" s="66">
        <v>17.0</v>
      </c>
      <c r="B22" s="66">
        <v>5.0</v>
      </c>
      <c r="C22" s="74"/>
      <c r="D22" s="80" t="str">
        <f t="shared" si="6"/>
        <v/>
      </c>
      <c r="E22" s="66"/>
      <c r="F22" s="80" t="str">
        <f t="shared" si="7"/>
        <v/>
      </c>
      <c r="G22" s="66"/>
      <c r="H22" s="80" t="str">
        <f t="shared" si="8"/>
        <v/>
      </c>
      <c r="I22" s="66"/>
      <c r="J22" s="80" t="str">
        <f t="shared" si="9"/>
        <v/>
      </c>
    </row>
    <row r="23" ht="19.5" customHeight="1">
      <c r="A23" s="66">
        <v>18.0</v>
      </c>
      <c r="B23" s="66">
        <v>4.0</v>
      </c>
      <c r="C23" s="74"/>
      <c r="D23" s="80" t="str">
        <f t="shared" si="6"/>
        <v/>
      </c>
      <c r="E23" s="66"/>
      <c r="F23" s="80" t="str">
        <f t="shared" si="7"/>
        <v/>
      </c>
      <c r="G23" s="66"/>
      <c r="H23" s="80" t="str">
        <f t="shared" si="8"/>
        <v/>
      </c>
      <c r="I23" s="66"/>
      <c r="J23" s="80" t="str">
        <f t="shared" si="9"/>
        <v/>
      </c>
    </row>
    <row r="24" ht="19.5" customHeight="1">
      <c r="A24" s="106" t="s">
        <v>163</v>
      </c>
      <c r="B24" s="106">
        <f t="shared" ref="B24:C24" si="10">SUM(B15:B23)</f>
        <v>36</v>
      </c>
      <c r="C24" s="106">
        <f t="shared" si="10"/>
        <v>0</v>
      </c>
      <c r="D24" s="108" t="str">
        <f t="shared" ref="D24:D25" si="12">IF(C24=0,"", C24-B24)</f>
        <v/>
      </c>
      <c r="E24" s="106">
        <f>SUM(E15:E23)</f>
        <v>0</v>
      </c>
      <c r="F24" s="108" t="str">
        <f t="shared" ref="F24:F25" si="13">IF(E24=0,"", E24-B24)</f>
        <v/>
      </c>
      <c r="G24" s="106">
        <f>SUM(G15:G23)</f>
        <v>0</v>
      </c>
      <c r="H24" s="108" t="str">
        <f t="shared" ref="H24:H25" si="14">IF(G24=0,"", G24-B24)</f>
        <v/>
      </c>
      <c r="I24" s="106">
        <f>SUM(I15:I23)</f>
        <v>0</v>
      </c>
      <c r="J24" s="108" t="str">
        <f t="shared" ref="J24:J25" si="15">IF(I24=0,"", I24-B24)</f>
        <v/>
      </c>
    </row>
    <row r="25" ht="19.5" customHeight="1">
      <c r="A25" s="116" t="s">
        <v>7</v>
      </c>
      <c r="B25" s="116">
        <f t="shared" ref="B25:C25" si="11">B14+B24</f>
        <v>72</v>
      </c>
      <c r="C25" s="116">
        <f t="shared" si="11"/>
        <v>57</v>
      </c>
      <c r="D25" s="117">
        <f t="shared" si="12"/>
        <v>-15</v>
      </c>
      <c r="E25" s="116">
        <f>E14+E24</f>
        <v>0</v>
      </c>
      <c r="F25" s="117" t="str">
        <f t="shared" si="13"/>
        <v/>
      </c>
      <c r="G25" s="116">
        <f>G14+G24</f>
        <v>0</v>
      </c>
      <c r="H25" s="117" t="str">
        <f t="shared" si="14"/>
        <v/>
      </c>
      <c r="I25" s="116">
        <f>I14+I24</f>
        <v>0</v>
      </c>
      <c r="J25" s="117" t="str">
        <f t="shared" si="15"/>
        <v/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3:D3"/>
    <mergeCell ref="E3:F3"/>
    <mergeCell ref="G3:H3"/>
    <mergeCell ref="I3:J3"/>
  </mergeCells>
  <printOptions/>
  <pageMargins bottom="1.0" footer="0.0" header="0.0" left="0.75" right="0.75" top="1.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2006-04-24T14:21:47Z</dcterms:created>
  <dc:creator>sslick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-1677863941</vt:i4>
  </property>
  <property fmtid="{D5CDD505-2E9C-101B-9397-08002B2CF9AE}" pid="3" name="_EmailSubject">
    <vt:lpwstr>Golf Scoring Form</vt:lpwstr>
  </property>
  <property fmtid="{D5CDD505-2E9C-101B-9397-08002B2CF9AE}" pid="4" name="_AuthorEmail">
    <vt:lpwstr>sschlich@esu16.org</vt:lpwstr>
  </property>
  <property fmtid="{D5CDD505-2E9C-101B-9397-08002B2CF9AE}" pid="5" name="_AuthorEmailDisplayName">
    <vt:lpwstr>sschlich</vt:lpwstr>
  </property>
  <property fmtid="{D5CDD505-2E9C-101B-9397-08002B2CF9AE}" pid="6" name="_ReviewingToolsShownOnce">
    <vt:lpwstr/>
  </property>
</Properties>
</file>